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ly" sheetId="1" r:id="rId4"/>
    <sheet state="visible" name="Jan" sheetId="2" r:id="rId5"/>
    <sheet state="visible" name="Feb" sheetId="3" r:id="rId6"/>
    <sheet state="visible" name="Mar" sheetId="4" r:id="rId7"/>
    <sheet state="visible" name="Apr" sheetId="5" r:id="rId8"/>
    <sheet state="visible" name="May" sheetId="6" r:id="rId9"/>
    <sheet state="visible" name="Jun" sheetId="7" r:id="rId10"/>
    <sheet state="visible" name="Jul" sheetId="8" r:id="rId11"/>
    <sheet state="visible" name="Aug" sheetId="9" r:id="rId12"/>
    <sheet state="visible" name="Sep" sheetId="10" r:id="rId13"/>
    <sheet state="visible" name="Oct" sheetId="11" r:id="rId14"/>
    <sheet state="visible" name="Nov" sheetId="12" r:id="rId15"/>
    <sheet state="visible" name="Dec" sheetId="13" r:id="rId16"/>
  </sheets>
  <definedNames/>
  <calcPr/>
</workbook>
</file>

<file path=xl/sharedStrings.xml><?xml version="1.0" encoding="utf-8"?>
<sst xmlns="http://schemas.openxmlformats.org/spreadsheetml/2006/main" count="199" uniqueCount="21">
  <si>
    <t>2024</t>
  </si>
  <si>
    <t>S</t>
  </si>
  <si>
    <t>M</t>
  </si>
  <si>
    <t>T</t>
  </si>
  <si>
    <t>W</t>
  </si>
  <si>
    <t>F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</si>
  <si>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</si>
  <si>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</si>
  <si>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</si>
  <si>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</si>
  <si>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</si>
  <si>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</si>
  <si>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</si>
  <si>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</si>
  <si>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</si>
  <si>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Tokyo Marathon</t>
  </si>
  <si>
    <t>Boston Marathon</t>
  </si>
  <si>
    <t>London Marathon</t>
  </si>
  <si>
    <t>Berlin Marathon</t>
  </si>
  <si>
    <t>Chicago Marathon</t>
  </si>
  <si>
    <t>New York Marathon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</si>
</sst>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/yyyy"/>
    <numFmt numFmtId="165" formatCode="mmmm"/>
    <numFmt numFmtId="166" formatCode="d"/>
    <numFmt numFmtId="167" formatCode="mmmm&quot; &quot;yyyy"/>
    <numFmt numFmtId="168" formatCode="d&quot; &quot;"/>
  </numFmts>
  <fonts count="17">
    <font>
      <sz val="10.0"/>
      <color rgb="FF000000"/>
      <name val="Verdana"/>
      <scheme val="minor"/>
    </font>
    <font>
      <sz val="10.0"/>
      <color theme="1"/>
      <name val="Roboto"/>
    </font>
    <font>
      <b/>
      <sz val="30.0"/>
      <color rgb="FF188038"/>
      <name val="Roboto"/>
    </font>
    <font>
      <i/>
      <sz val="10.0"/>
      <color rgb="FF188038"/>
      <name val="Roboto"/>
    </font>
    <font>
      <sz val="10.0"/>
      <color rgb="FF1E8E3E"/>
      <name val="Roboto"/>
    </font>
    <font>
      <b/>
      <sz val="14.0"/>
      <color rgb="FF1E8E3E"/>
      <name val="Roboto"/>
    </font>
    <font>
      <b/>
      <sz val="14.0"/>
      <color rgb="FF188038"/>
      <name val="Roboto"/>
    </font>
    <font>
      <sz val="10.0"/>
      <color rgb="FF188038"/>
      <name val="Roboto"/>
    </font>
    <font>
      <sz val="10.0"/>
      <color rgb="FF202124"/>
      <name val="Roboto"/>
    </font>
    <font>
      <sz val="24.0"/>
      <color rgb="FF1E8E3E"/>
      <name val="Roboto"/>
    </font>
    <font>
      <color rgb="FF1E8E3E"/>
      <name val="Roboto"/>
    </font>
    <font>
      <color theme="1"/>
      <name val="Roboto"/>
    </font>
    <font>
      <b/>
      <sz val="10.0"/>
      <color rgb="FF188038"/>
      <name val="Roboto"/>
    </font>
    <font>
      <color rgb="FF202124"/>
      <name val="Roboto"/>
    </font>
    <font>
      <sz val="14.0"/>
      <color rgb="FF188038"/>
      <name val="Roboto"/>
    </font>
    <font/>
    <font>
      <sz val="9.0"/>
      <color rgb="FF1155CC"/>
      <name val="&quot;Google Sans Mono&quot;"/>
    </font>
  </fonts>
  <fills count="5">
    <fill>
      <patternFill patternType="none"/>
    </fill>
    <fill>
      <patternFill patternType="lightGray"/>
    </fill>
    <fill>
      <patternFill patternType="solid">
        <fgColor rgb="FFE6F4EA"/>
        <bgColor rgb="FFE6F4EA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9">
    <border/>
    <border>
      <bottom style="dotted">
        <color rgb="FFA8DAB5"/>
      </bottom>
    </border>
    <border>
      <bottom style="thick">
        <color rgb="FF188038"/>
      </bottom>
    </border>
    <border>
      <left style="dotted">
        <color rgb="FFDADCE0"/>
      </left>
      <right style="dotted">
        <color rgb="FFDADCE0"/>
      </right>
      <top style="thick">
        <color rgb="FF188038"/>
      </top>
    </border>
    <border>
      <top style="thick">
        <color rgb="FF188038"/>
      </top>
    </border>
    <border>
      <left style="dotted">
        <color rgb="FFDADCE0"/>
      </left>
      <right style="dotted">
        <color rgb="FFDADCE0"/>
      </right>
    </border>
    <border>
      <left style="dotted">
        <color rgb="FFD9D9D9"/>
      </left>
    </border>
    <border>
      <left style="dotted">
        <color rgb="FFD9D9D9"/>
      </left>
      <right style="dotted">
        <color rgb="FFD9D9D9"/>
      </right>
    </border>
    <border>
      <left style="dotted">
        <color rgb="FFDADCE0"/>
      </left>
      <right style="dotted">
        <color rgb="FFDADCE0"/>
      </right>
      <bottom style="thin">
        <color rgb="FFDADCE0"/>
      </bottom>
    </border>
    <border>
      <bottom style="thin">
        <color rgb="FFDADCE0"/>
      </bottom>
    </border>
    <border>
      <left style="dotted">
        <color rgb="FFD9D9D9"/>
      </left>
      <right style="dotted">
        <color rgb="FFD9D9D9"/>
      </right>
      <top style="thin">
        <color rgb="FFD9D9D9"/>
      </top>
    </border>
    <border>
      <left style="dotted">
        <color rgb="FFDADCE0"/>
      </left>
      <right style="dotted">
        <color rgb="FFDADCE0"/>
      </right>
      <bottom style="thin">
        <color rgb="FFD9D9D9"/>
      </bottom>
    </border>
    <border>
      <left style="dotted">
        <color rgb="FFDADCE0"/>
      </left>
      <bottom style="thin">
        <color rgb="FFDADCE0"/>
      </bottom>
    </border>
    <border>
      <left style="dotted">
        <color rgb="FFEFEFEF"/>
      </left>
      <right style="dotted">
        <color rgb="FFEFEFEF"/>
      </right>
      <bottom style="thin">
        <color rgb="FFDADCE0"/>
      </bottom>
    </border>
    <border>
      <right style="dotted">
        <color rgb="FFDADCE0"/>
      </right>
      <bottom style="thin">
        <color rgb="FFDADCE0"/>
      </bottom>
    </border>
    <border>
      <right style="thin">
        <color rgb="FFCCCCCC"/>
      </right>
    </border>
    <border>
      <right style="thin">
        <color rgb="FFD9D9D9"/>
      </right>
    </border>
    <border>
      <right style="dotted">
        <color rgb="FFD9D9D9"/>
      </right>
    </border>
    <border>
      <left style="thin">
        <color rgb="FFDADCE0"/>
      </left>
    </border>
    <border>
      <left style="thin">
        <color rgb="FFDADCE0"/>
      </left>
      <right style="thin">
        <color rgb="FFDADCE0"/>
      </right>
    </border>
    <border>
      <left style="thin">
        <color rgb="FFDADCE0"/>
      </left>
      <bottom style="thin">
        <color rgb="FFDADCE0"/>
      </bottom>
    </border>
    <border>
      <left style="thin">
        <color rgb="FFDADCE0"/>
      </left>
      <right style="thin">
        <color rgb="FFDADCE0"/>
      </right>
      <bottom style="thin">
        <color rgb="FFDADCE0"/>
      </bottom>
    </border>
    <border>
      <bottom style="dotted">
        <color rgb="FFDADCE0"/>
      </bottom>
    </border>
    <border>
      <right style="thin">
        <color rgb="FFDADCE0"/>
      </right>
    </border>
    <border>
      <left style="thin">
        <color rgb="FFD9D9D9"/>
      </left>
      <right style="thin">
        <color rgb="FFD9D9D9"/>
      </right>
    </border>
    <border>
      <left style="thin">
        <color rgb="FFD9D9D9"/>
      </left>
    </border>
    <border>
      <left style="dotted">
        <color rgb="FFDADCE0"/>
      </left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vertical="bottom"/>
    </xf>
    <xf borderId="0" fillId="2" fontId="2" numFmtId="49" xfId="0" applyAlignment="1" applyFont="1" applyNumberFormat="1">
      <alignment horizontal="left" readingOrder="0" vertical="center"/>
    </xf>
    <xf borderId="0" fillId="2" fontId="2" numFmtId="49" xfId="0" applyAlignment="1" applyFont="1" applyNumberFormat="1">
      <alignment horizontal="left" readingOrder="0" vertical="bottom"/>
    </xf>
    <xf borderId="0" fillId="2" fontId="3" numFmtId="49" xfId="0" applyAlignment="1" applyFont="1" applyNumberFormat="1">
      <alignment horizontal="center" readingOrder="0" vertical="center"/>
    </xf>
    <xf borderId="0" fillId="2" fontId="1" numFmtId="16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vertical="top"/>
    </xf>
    <xf borderId="0" fillId="0" fontId="5" numFmtId="0" xfId="0" applyAlignment="1" applyFont="1">
      <alignment vertical="bottom"/>
    </xf>
    <xf borderId="0" fillId="0" fontId="6" numFmtId="165" xfId="0" applyAlignment="1" applyFont="1" applyNumberFormat="1">
      <alignment horizontal="right" vertical="top"/>
    </xf>
    <xf borderId="0" fillId="0" fontId="6" numFmtId="165" xfId="0" applyAlignment="1" applyFont="1" applyNumberFormat="1">
      <alignment horizontal="right" vertical="top"/>
    </xf>
    <xf borderId="1" fillId="3" fontId="7" numFmtId="0" xfId="0" applyAlignment="1" applyBorder="1" applyFill="1" applyFont="1">
      <alignment horizontal="right" vertical="top"/>
    </xf>
    <xf borderId="1" fillId="0" fontId="7" numFmtId="0" xfId="0" applyAlignment="1" applyBorder="1" applyFont="1">
      <alignment horizontal="right" vertical="top"/>
    </xf>
    <xf borderId="0" fillId="0" fontId="8" numFmtId="0" xfId="0" applyAlignment="1" applyFont="1">
      <alignment vertical="bottom"/>
    </xf>
    <xf borderId="0" fillId="0" fontId="8" numFmtId="166" xfId="0" applyAlignment="1" applyFont="1" applyNumberFormat="1">
      <alignment horizontal="right" shrinkToFit="0" wrapText="0"/>
    </xf>
    <xf borderId="0" fillId="0" fontId="8" numFmtId="166" xfId="0" applyAlignment="1" applyFont="1" applyNumberFormat="1">
      <alignment horizontal="right" readingOrder="0" shrinkToFit="0" wrapText="0"/>
    </xf>
    <xf borderId="0" fillId="0" fontId="8" numFmtId="166" xfId="0" applyAlignment="1" applyFont="1" applyNumberFormat="1">
      <alignment vertical="bottom"/>
    </xf>
    <xf borderId="0" fillId="0" fontId="8" numFmtId="166" xfId="0" applyAlignment="1" applyFont="1" applyNumberFormat="1">
      <alignment readingOrder="0" vertical="bottom"/>
    </xf>
    <xf borderId="0" fillId="3" fontId="8" numFmtId="166" xfId="0" applyAlignment="1" applyFont="1" applyNumberFormat="1">
      <alignment horizontal="right" readingOrder="0"/>
    </xf>
    <xf borderId="0" fillId="0" fontId="8" numFmtId="166" xfId="0" applyAlignment="1" applyFont="1" applyNumberFormat="1">
      <alignment horizontal="right" shrinkToFit="0" wrapText="0"/>
    </xf>
    <xf borderId="0" fillId="0" fontId="8" numFmtId="166" xfId="0" applyAlignment="1" applyFont="1" applyNumberFormat="1">
      <alignment horizontal="right" readingOrder="0" shrinkToFit="0" wrapText="0"/>
    </xf>
    <xf borderId="0" fillId="0" fontId="8" numFmtId="166" xfId="0" applyAlignment="1" applyFont="1" applyNumberFormat="1">
      <alignment vertical="bottom"/>
    </xf>
    <xf borderId="0" fillId="0" fontId="8" numFmtId="166" xfId="0" applyAlignment="1" applyFont="1" applyNumberFormat="1">
      <alignment readingOrder="0" vertical="bottom"/>
    </xf>
    <xf borderId="0" fillId="3" fontId="1" numFmtId="0" xfId="0" applyAlignment="1" applyFont="1">
      <alignment vertical="bottom"/>
    </xf>
    <xf borderId="0" fillId="0" fontId="9" numFmtId="49" xfId="0" applyAlignment="1" applyFont="1" applyNumberFormat="1">
      <alignment horizontal="left" vertical="bottom"/>
    </xf>
    <xf borderId="0" fillId="0" fontId="2" numFmtId="167" xfId="0" applyAlignment="1" applyFont="1" applyNumberFormat="1">
      <alignment horizontal="left" readingOrder="0" vertical="bottom"/>
    </xf>
    <xf borderId="0" fillId="0" fontId="10" numFmtId="49" xfId="0" applyAlignment="1" applyFont="1" applyNumberFormat="1">
      <alignment vertical="bottom"/>
    </xf>
    <xf borderId="0" fillId="0" fontId="11" numFmtId="0" xfId="0" applyAlignment="1" applyFont="1">
      <alignment vertical="bottom"/>
    </xf>
    <xf borderId="2" fillId="0" fontId="11" numFmtId="0" xfId="0" applyAlignment="1" applyBorder="1" applyFont="1">
      <alignment vertical="bottom"/>
    </xf>
    <xf borderId="0" fillId="0" fontId="4" numFmtId="0" xfId="0" applyAlignment="1" applyFont="1">
      <alignment vertical="center"/>
    </xf>
    <xf borderId="3" fillId="2" fontId="12" numFmtId="0" xfId="0" applyAlignment="1" applyBorder="1" applyFont="1">
      <alignment horizontal="center" vertical="center"/>
    </xf>
    <xf borderId="4" fillId="2" fontId="12" numFmtId="0" xfId="0" applyAlignment="1" applyBorder="1" applyFont="1">
      <alignment horizontal="center" vertical="center"/>
    </xf>
    <xf borderId="0" fillId="0" fontId="11" numFmtId="168" xfId="0" applyAlignment="1" applyFont="1" applyNumberFormat="1">
      <alignment vertical="bottom"/>
    </xf>
    <xf borderId="5" fillId="3" fontId="13" numFmtId="168" xfId="0" applyAlignment="1" applyBorder="1" applyFont="1" applyNumberFormat="1">
      <alignment horizontal="right" vertical="bottom"/>
    </xf>
    <xf borderId="0" fillId="3" fontId="13" numFmtId="168" xfId="0" applyAlignment="1" applyFont="1" applyNumberFormat="1">
      <alignment horizontal="right" vertical="bottom"/>
    </xf>
    <xf borderId="6" fillId="3" fontId="13" numFmtId="168" xfId="0" applyAlignment="1" applyBorder="1" applyFont="1" applyNumberFormat="1">
      <alignment horizontal="right" vertical="bottom"/>
    </xf>
    <xf borderId="7" fillId="3" fontId="13" numFmtId="168" xfId="0" applyAlignment="1" applyBorder="1" applyFont="1" applyNumberFormat="1">
      <alignment horizontal="right" vertical="bottom"/>
    </xf>
    <xf borderId="0" fillId="0" fontId="11" numFmtId="0" xfId="0" applyAlignment="1" applyFont="1">
      <alignment vertical="top"/>
    </xf>
    <xf borderId="8" fillId="3" fontId="13" numFmtId="0" xfId="0" applyAlignment="1" applyBorder="1" applyFont="1">
      <alignment vertical="top"/>
    </xf>
    <xf borderId="9" fillId="3" fontId="13" numFmtId="0" xfId="0" applyAlignment="1" applyBorder="1" applyFont="1">
      <alignment vertical="top"/>
    </xf>
    <xf borderId="8" fillId="3" fontId="13" numFmtId="0" xfId="0" applyAlignment="1" applyBorder="1" applyFont="1">
      <alignment readingOrder="0" vertical="top"/>
    </xf>
    <xf borderId="0" fillId="0" fontId="11" numFmtId="168" xfId="0" applyAlignment="1" applyFont="1" applyNumberFormat="1">
      <alignment vertical="bottom"/>
    </xf>
    <xf borderId="10" fillId="3" fontId="13" numFmtId="168" xfId="0" applyAlignment="1" applyBorder="1" applyFont="1" applyNumberFormat="1">
      <alignment horizontal="right" vertical="bottom"/>
    </xf>
    <xf borderId="9" fillId="3" fontId="13" numFmtId="0" xfId="0" applyAlignment="1" applyBorder="1" applyFont="1">
      <alignment readingOrder="0" vertical="top"/>
    </xf>
    <xf borderId="11" fillId="3" fontId="13" numFmtId="0" xfId="0" applyAlignment="1" applyBorder="1" applyFont="1">
      <alignment readingOrder="0" vertical="top"/>
    </xf>
    <xf borderId="12" fillId="3" fontId="13" numFmtId="0" xfId="0" applyAlignment="1" applyBorder="1" applyFont="1">
      <alignment readingOrder="0" vertical="top"/>
    </xf>
    <xf borderId="13" fillId="4" fontId="13" numFmtId="0" xfId="0" applyAlignment="1" applyBorder="1" applyFill="1" applyFont="1">
      <alignment readingOrder="0" vertical="top"/>
    </xf>
    <xf borderId="14" fillId="3" fontId="13" numFmtId="0" xfId="0" applyAlignment="1" applyBorder="1" applyFont="1">
      <alignment readingOrder="0" vertical="top"/>
    </xf>
    <xf borderId="15" fillId="3" fontId="13" numFmtId="168" xfId="0" applyAlignment="1" applyBorder="1" applyFont="1" applyNumberFormat="1">
      <alignment horizontal="right" vertical="bottom"/>
    </xf>
    <xf borderId="0" fillId="0" fontId="11" numFmtId="0" xfId="0" applyAlignment="1" applyFont="1">
      <alignment readingOrder="0" vertical="bottom"/>
    </xf>
    <xf borderId="0" fillId="0" fontId="11" numFmtId="49" xfId="0" applyAlignment="1" applyFont="1" applyNumberFormat="1">
      <alignment vertical="bottom"/>
    </xf>
    <xf borderId="0" fillId="0" fontId="13" numFmtId="0" xfId="0" applyAlignment="1" applyFont="1">
      <alignment vertical="bottom"/>
    </xf>
    <xf borderId="0" fillId="0" fontId="14" numFmtId="49" xfId="0" applyAlignment="1" applyFont="1" applyNumberFormat="1">
      <alignment horizontal="left" vertical="bottom"/>
    </xf>
    <xf borderId="16" fillId="3" fontId="13" numFmtId="168" xfId="0" applyAlignment="1" applyBorder="1" applyFont="1" applyNumberFormat="1">
      <alignment horizontal="right" vertical="bottom"/>
    </xf>
    <xf borderId="17" fillId="3" fontId="13" numFmtId="168" xfId="0" applyAlignment="1" applyBorder="1" applyFont="1" applyNumberFormat="1">
      <alignment horizontal="right" vertical="bottom"/>
    </xf>
    <xf borderId="0" fillId="0" fontId="14" numFmtId="49" xfId="0" applyAlignment="1" applyFont="1" applyNumberFormat="1">
      <alignment horizontal="left" vertical="top"/>
    </xf>
    <xf borderId="18" fillId="3" fontId="13" numFmtId="168" xfId="0" applyAlignment="1" applyBorder="1" applyFont="1" applyNumberFormat="1">
      <alignment horizontal="right" vertical="bottom"/>
    </xf>
    <xf borderId="19" fillId="3" fontId="13" numFmtId="168" xfId="0" applyAlignment="1" applyBorder="1" applyFont="1" applyNumberFormat="1">
      <alignment horizontal="right" vertical="bottom"/>
    </xf>
    <xf borderId="20" fillId="3" fontId="13" numFmtId="168" xfId="0" applyAlignment="1" applyBorder="1" applyFont="1" applyNumberFormat="1">
      <alignment horizontal="right" vertical="bottom"/>
    </xf>
    <xf borderId="21" fillId="3" fontId="13" numFmtId="168" xfId="0" applyAlignment="1" applyBorder="1" applyFont="1" applyNumberFormat="1">
      <alignment horizontal="right" vertical="bottom"/>
    </xf>
    <xf borderId="22" fillId="0" fontId="13" numFmtId="0" xfId="0" applyAlignment="1" applyBorder="1" applyFont="1">
      <alignment vertical="bottom"/>
    </xf>
    <xf borderId="22" fillId="0" fontId="15" numFmtId="0" xfId="0" applyBorder="1" applyFont="1"/>
    <xf borderId="23" fillId="3" fontId="13" numFmtId="168" xfId="0" applyAlignment="1" applyBorder="1" applyFont="1" applyNumberFormat="1">
      <alignment horizontal="right" vertical="bottom"/>
    </xf>
    <xf borderId="24" fillId="3" fontId="13" numFmtId="168" xfId="0" applyAlignment="1" applyBorder="1" applyFont="1" applyNumberFormat="1">
      <alignment horizontal="right" vertical="bottom"/>
    </xf>
    <xf borderId="18" fillId="0" fontId="8" numFmtId="168" xfId="0" applyAlignment="1" applyBorder="1" applyFont="1" applyNumberFormat="1">
      <alignment horizontal="right" vertical="bottom"/>
    </xf>
    <xf borderId="18" fillId="0" fontId="14" numFmtId="49" xfId="0" applyAlignment="1" applyBorder="1" applyFont="1" applyNumberFormat="1">
      <alignment horizontal="left" vertical="bottom"/>
    </xf>
    <xf borderId="19" fillId="0" fontId="14" numFmtId="49" xfId="0" applyAlignment="1" applyBorder="1" applyFont="1" applyNumberFormat="1">
      <alignment horizontal="left" vertical="bottom"/>
    </xf>
    <xf borderId="20" fillId="0" fontId="14" numFmtId="49" xfId="0" applyAlignment="1" applyBorder="1" applyFont="1" applyNumberFormat="1">
      <alignment horizontal="left" vertical="bottom"/>
    </xf>
    <xf borderId="21" fillId="0" fontId="14" numFmtId="49" xfId="0" applyAlignment="1" applyBorder="1" applyFont="1" applyNumberFormat="1">
      <alignment horizontal="left" vertical="bottom"/>
    </xf>
    <xf borderId="25" fillId="0" fontId="11" numFmtId="168" xfId="0" applyAlignment="1" applyBorder="1" applyFont="1" applyNumberFormat="1">
      <alignment vertical="bottom"/>
    </xf>
    <xf borderId="25" fillId="0" fontId="11" numFmtId="168" xfId="0" applyAlignment="1" applyBorder="1" applyFont="1" applyNumberFormat="1">
      <alignment vertical="bottom"/>
    </xf>
    <xf borderId="26" fillId="3" fontId="13" numFmtId="168" xfId="0" applyAlignment="1" applyBorder="1" applyFont="1" applyNumberFormat="1">
      <alignment horizontal="right" vertical="bottom"/>
    </xf>
    <xf borderId="25" fillId="3" fontId="8" numFmtId="168" xfId="0" applyAlignment="1" applyBorder="1" applyFont="1" applyNumberFormat="1">
      <alignment readingOrder="0"/>
    </xf>
    <xf borderId="25" fillId="3" fontId="16" numFmtId="168" xfId="0" applyAlignment="1" applyBorder="1" applyFont="1" applyNumberFormat="1">
      <alignment readingOrder="0"/>
    </xf>
    <xf borderId="25" fillId="0" fontId="14" numFmtId="49" xfId="0" applyAlignment="1" applyBorder="1" applyFont="1" applyNumberFormat="1">
      <alignment horizontal="left" vertical="bottom"/>
    </xf>
    <xf borderId="24" fillId="0" fontId="14" numFmtId="49" xfId="0" applyAlignment="1" applyBorder="1" applyFont="1" applyNumberFormat="1">
      <alignment horizontal="left" vertical="bottom"/>
    </xf>
    <xf borderId="27" fillId="0" fontId="8" numFmtId="49" xfId="0" applyAlignment="1" applyBorder="1" applyFont="1" applyNumberFormat="1">
      <alignment horizontal="left" readingOrder="0" vertical="top"/>
    </xf>
    <xf borderId="27" fillId="0" fontId="7" numFmtId="49" xfId="0" applyAlignment="1" applyBorder="1" applyFont="1" applyNumberFormat="1">
      <alignment horizontal="left" vertical="bottom"/>
    </xf>
    <xf borderId="27" fillId="0" fontId="14" numFmtId="49" xfId="0" applyAlignment="1" applyBorder="1" applyFont="1" applyNumberFormat="1">
      <alignment horizontal="left" vertical="bottom"/>
    </xf>
    <xf borderId="28" fillId="0" fontId="14" numFmtId="49" xfId="0" applyAlignment="1" applyBorder="1" applyFont="1" applyNumberFormat="1">
      <alignment horizontal="left" vertical="bottom"/>
    </xf>
    <xf borderId="25" fillId="0" fontId="8" numFmtId="168" xfId="0" applyAlignment="1" applyBorder="1" applyFont="1" applyNumberFormat="1">
      <alignment horizontal="right" vertical="bottom"/>
    </xf>
  </cellXfs>
  <cellStyles count="1">
    <cellStyle xfId="0" name="Normal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233A44"/>
      </a:dk1>
      <a:lt1>
        <a:srgbClr val="FFFFFF"/>
      </a:lt1>
      <a:dk2>
        <a:srgbClr val="233A44"/>
      </a:dk2>
      <a:lt2>
        <a:srgbClr val="FFFFFF"/>
      </a:lt2>
      <a:accent1>
        <a:srgbClr val="00796B"/>
      </a:accent1>
      <a:accent2>
        <a:srgbClr val="BF8659"/>
      </a:accent2>
      <a:accent3>
        <a:srgbClr val="00435E"/>
      </a:accent3>
      <a:accent4>
        <a:srgbClr val="D9563F"/>
      </a:accent4>
      <a:accent5>
        <a:srgbClr val="E7BB63"/>
      </a:accent5>
      <a:accent6>
        <a:srgbClr val="144CF5"/>
      </a:accent6>
      <a:hlink>
        <a:srgbClr val="3D4594"/>
      </a:hlink>
      <a:folHlink>
        <a:srgbClr val="3D4594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24" width="4.0"/>
    <col customWidth="1" min="25" max="25" width="2.33"/>
  </cols>
  <sheetData>
    <row r="1" ht="58.5" customHeight="1">
      <c r="A1" s="1"/>
      <c r="B1" s="2" t="s">
        <v>0</v>
      </c>
      <c r="I1" s="3"/>
      <c r="J1" s="4"/>
      <c r="X1" s="3"/>
      <c r="Y1" s="1"/>
    </row>
    <row r="2" ht="12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7"/>
      <c r="B4" s="8"/>
      <c r="C4" s="8"/>
      <c r="D4" s="8"/>
      <c r="E4" s="8"/>
      <c r="F4" s="8"/>
      <c r="G4" s="8"/>
      <c r="H4" s="8"/>
      <c r="I4" s="7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7"/>
    </row>
    <row r="5" ht="23.25" customHeight="1">
      <c r="A5" s="9"/>
      <c r="B5" s="10">
        <f>date(B1,1,1)</f>
        <v>45292</v>
      </c>
      <c r="I5" s="9"/>
      <c r="J5" s="10">
        <f>date(B1,2,1)</f>
        <v>45323</v>
      </c>
      <c r="Q5" s="9"/>
      <c r="R5" s="11">
        <f>date(B1,3,1)</f>
        <v>45352</v>
      </c>
      <c r="Y5" s="9"/>
    </row>
    <row r="6">
      <c r="A6" s="7"/>
      <c r="B6" s="12" t="s">
        <v>1</v>
      </c>
      <c r="C6" s="12" t="s">
        <v>2</v>
      </c>
      <c r="D6" s="12" t="s">
        <v>3</v>
      </c>
      <c r="E6" s="12" t="s">
        <v>4</v>
      </c>
      <c r="F6" s="12" t="s">
        <v>3</v>
      </c>
      <c r="G6" s="12" t="s">
        <v>5</v>
      </c>
      <c r="H6" s="12" t="s">
        <v>1</v>
      </c>
      <c r="I6" s="7"/>
      <c r="J6" s="13" t="s">
        <v>1</v>
      </c>
      <c r="K6" s="13" t="s">
        <v>2</v>
      </c>
      <c r="L6" s="13" t="s">
        <v>3</v>
      </c>
      <c r="M6" s="13" t="s">
        <v>4</v>
      </c>
      <c r="N6" s="13" t="s">
        <v>3</v>
      </c>
      <c r="O6" s="13" t="s">
        <v>5</v>
      </c>
      <c r="P6" s="13" t="s">
        <v>1</v>
      </c>
      <c r="Q6" s="7"/>
      <c r="R6" s="13" t="s">
        <v>1</v>
      </c>
      <c r="S6" s="13" t="s">
        <v>2</v>
      </c>
      <c r="T6" s="13" t="s">
        <v>3</v>
      </c>
      <c r="U6" s="13" t="s">
        <v>4</v>
      </c>
      <c r="V6" s="13" t="s">
        <v>3</v>
      </c>
      <c r="W6" s="13" t="s">
        <v>5</v>
      </c>
      <c r="X6" s="13" t="s">
        <v>1</v>
      </c>
      <c r="Y6" s="7"/>
    </row>
    <row r="7">
      <c r="A7" s="14"/>
      <c r="B7" s="15">
        <f>B5-weekday(B5,2)</f>
        <v>45291</v>
      </c>
      <c r="C7" s="16">
        <f t="shared" ref="C7:H7" si="1">B7+1</f>
        <v>45292</v>
      </c>
      <c r="D7" s="16">
        <f t="shared" si="1"/>
        <v>45293</v>
      </c>
      <c r="E7" s="16">
        <f t="shared" si="1"/>
        <v>45294</v>
      </c>
      <c r="F7" s="16">
        <f t="shared" si="1"/>
        <v>45295</v>
      </c>
      <c r="G7" s="16">
        <f t="shared" si="1"/>
        <v>45296</v>
      </c>
      <c r="H7" s="16">
        <f t="shared" si="1"/>
        <v>45297</v>
      </c>
      <c r="I7" s="17"/>
      <c r="J7" s="18">
        <f>J5-weekday(J5,2)</f>
        <v>45319</v>
      </c>
      <c r="K7" s="17">
        <f t="shared" ref="K7:P7" si="2">J7+1</f>
        <v>45320</v>
      </c>
      <c r="L7" s="17">
        <f t="shared" si="2"/>
        <v>45321</v>
      </c>
      <c r="M7" s="17">
        <f t="shared" si="2"/>
        <v>45322</v>
      </c>
      <c r="N7" s="17">
        <f t="shared" si="2"/>
        <v>45323</v>
      </c>
      <c r="O7" s="17">
        <f t="shared" si="2"/>
        <v>45324</v>
      </c>
      <c r="P7" s="17">
        <f t="shared" si="2"/>
        <v>45325</v>
      </c>
      <c r="Q7" s="17"/>
      <c r="R7" s="17">
        <f>R5-weekday(R5,2)</f>
        <v>45347</v>
      </c>
      <c r="S7" s="17">
        <f t="shared" ref="S7:X7" si="3">R7+1</f>
        <v>45348</v>
      </c>
      <c r="T7" s="17">
        <f t="shared" si="3"/>
        <v>45349</v>
      </c>
      <c r="U7" s="17">
        <f t="shared" si="3"/>
        <v>45350</v>
      </c>
      <c r="V7" s="17">
        <f t="shared" si="3"/>
        <v>45351</v>
      </c>
      <c r="W7" s="17">
        <f t="shared" si="3"/>
        <v>45352</v>
      </c>
      <c r="X7" s="17">
        <f t="shared" si="3"/>
        <v>45353</v>
      </c>
      <c r="Y7" s="14"/>
    </row>
    <row r="8">
      <c r="A8" s="14"/>
      <c r="B8" s="16">
        <f t="shared" ref="B8:B12" si="7">H7+1</f>
        <v>45298</v>
      </c>
      <c r="C8" s="16">
        <f t="shared" ref="C8:H8" si="4">B8+1</f>
        <v>45299</v>
      </c>
      <c r="D8" s="16">
        <f t="shared" si="4"/>
        <v>45300</v>
      </c>
      <c r="E8" s="16">
        <f t="shared" si="4"/>
        <v>45301</v>
      </c>
      <c r="F8" s="16">
        <f t="shared" si="4"/>
        <v>45302</v>
      </c>
      <c r="G8" s="16">
        <f t="shared" si="4"/>
        <v>45303</v>
      </c>
      <c r="H8" s="16">
        <f t="shared" si="4"/>
        <v>45304</v>
      </c>
      <c r="I8" s="17"/>
      <c r="J8" s="16">
        <f t="shared" ref="J8:J12" si="9">P7+1</f>
        <v>45326</v>
      </c>
      <c r="K8" s="17">
        <f t="shared" ref="K8:P8" si="5">J8+1</f>
        <v>45327</v>
      </c>
      <c r="L8" s="17">
        <f t="shared" si="5"/>
        <v>45328</v>
      </c>
      <c r="M8" s="17">
        <f t="shared" si="5"/>
        <v>45329</v>
      </c>
      <c r="N8" s="17">
        <f t="shared" si="5"/>
        <v>45330</v>
      </c>
      <c r="O8" s="17">
        <f t="shared" si="5"/>
        <v>45331</v>
      </c>
      <c r="P8" s="17">
        <f t="shared" si="5"/>
        <v>45332</v>
      </c>
      <c r="Q8" s="17"/>
      <c r="R8" s="16">
        <f t="shared" ref="R8:R12" si="11">X7+1</f>
        <v>45354</v>
      </c>
      <c r="S8" s="17">
        <f t="shared" ref="S8:X8" si="6">R8+1</f>
        <v>45355</v>
      </c>
      <c r="T8" s="17">
        <f t="shared" si="6"/>
        <v>45356</v>
      </c>
      <c r="U8" s="17">
        <f t="shared" si="6"/>
        <v>45357</v>
      </c>
      <c r="V8" s="17">
        <f t="shared" si="6"/>
        <v>45358</v>
      </c>
      <c r="W8" s="17">
        <f t="shared" si="6"/>
        <v>45359</v>
      </c>
      <c r="X8" s="17">
        <f t="shared" si="6"/>
        <v>45360</v>
      </c>
      <c r="Y8" s="14"/>
    </row>
    <row r="9">
      <c r="A9" s="14"/>
      <c r="B9" s="16">
        <f t="shared" si="7"/>
        <v>45305</v>
      </c>
      <c r="C9" s="16">
        <f t="shared" ref="C9:H9" si="8">B9+1</f>
        <v>45306</v>
      </c>
      <c r="D9" s="16">
        <f t="shared" si="8"/>
        <v>45307</v>
      </c>
      <c r="E9" s="16">
        <f t="shared" si="8"/>
        <v>45308</v>
      </c>
      <c r="F9" s="16">
        <f t="shared" si="8"/>
        <v>45309</v>
      </c>
      <c r="G9" s="16">
        <f t="shared" si="8"/>
        <v>45310</v>
      </c>
      <c r="H9" s="16">
        <f t="shared" si="8"/>
        <v>45311</v>
      </c>
      <c r="I9" s="17"/>
      <c r="J9" s="16">
        <f t="shared" si="9"/>
        <v>45333</v>
      </c>
      <c r="K9" s="17">
        <f t="shared" ref="K9:P9" si="10">J9+1</f>
        <v>45334</v>
      </c>
      <c r="L9" s="17">
        <f t="shared" si="10"/>
        <v>45335</v>
      </c>
      <c r="M9" s="17">
        <f t="shared" si="10"/>
        <v>45336</v>
      </c>
      <c r="N9" s="17">
        <f t="shared" si="10"/>
        <v>45337</v>
      </c>
      <c r="O9" s="17">
        <f t="shared" si="10"/>
        <v>45338</v>
      </c>
      <c r="P9" s="17">
        <f t="shared" si="10"/>
        <v>45339</v>
      </c>
      <c r="Q9" s="17"/>
      <c r="R9" s="16">
        <f t="shared" si="11"/>
        <v>45361</v>
      </c>
      <c r="S9" s="17">
        <f t="shared" ref="S9:X9" si="12">R9+1</f>
        <v>45362</v>
      </c>
      <c r="T9" s="17">
        <f t="shared" si="12"/>
        <v>45363</v>
      </c>
      <c r="U9" s="17">
        <f t="shared" si="12"/>
        <v>45364</v>
      </c>
      <c r="V9" s="17">
        <f t="shared" si="12"/>
        <v>45365</v>
      </c>
      <c r="W9" s="17">
        <f t="shared" si="12"/>
        <v>45366</v>
      </c>
      <c r="X9" s="17">
        <f t="shared" si="12"/>
        <v>45367</v>
      </c>
      <c r="Y9" s="14"/>
    </row>
    <row r="10">
      <c r="A10" s="14"/>
      <c r="B10" s="16">
        <f t="shared" si="7"/>
        <v>45312</v>
      </c>
      <c r="C10" s="16">
        <f t="shared" ref="C10:H10" si="13">B10+1</f>
        <v>45313</v>
      </c>
      <c r="D10" s="16">
        <f t="shared" si="13"/>
        <v>45314</v>
      </c>
      <c r="E10" s="16">
        <f t="shared" si="13"/>
        <v>45315</v>
      </c>
      <c r="F10" s="16">
        <f t="shared" si="13"/>
        <v>45316</v>
      </c>
      <c r="G10" s="16">
        <f t="shared" si="13"/>
        <v>45317</v>
      </c>
      <c r="H10" s="16">
        <f t="shared" si="13"/>
        <v>45318</v>
      </c>
      <c r="I10" s="17"/>
      <c r="J10" s="16">
        <f t="shared" si="9"/>
        <v>45340</v>
      </c>
      <c r="K10" s="17">
        <f t="shared" ref="K10:P10" si="14">J10+1</f>
        <v>45341</v>
      </c>
      <c r="L10" s="17">
        <f t="shared" si="14"/>
        <v>45342</v>
      </c>
      <c r="M10" s="17">
        <f t="shared" si="14"/>
        <v>45343</v>
      </c>
      <c r="N10" s="17">
        <f t="shared" si="14"/>
        <v>45344</v>
      </c>
      <c r="O10" s="17">
        <f t="shared" si="14"/>
        <v>45345</v>
      </c>
      <c r="P10" s="17">
        <f t="shared" si="14"/>
        <v>45346</v>
      </c>
      <c r="Q10" s="17"/>
      <c r="R10" s="16">
        <f t="shared" si="11"/>
        <v>45368</v>
      </c>
      <c r="S10" s="17">
        <f t="shared" ref="S10:X10" si="15">R10+1</f>
        <v>45369</v>
      </c>
      <c r="T10" s="17">
        <f t="shared" si="15"/>
        <v>45370</v>
      </c>
      <c r="U10" s="17">
        <f t="shared" si="15"/>
        <v>45371</v>
      </c>
      <c r="V10" s="17">
        <f t="shared" si="15"/>
        <v>45372</v>
      </c>
      <c r="W10" s="17">
        <f t="shared" si="15"/>
        <v>45373</v>
      </c>
      <c r="X10" s="17">
        <f t="shared" si="15"/>
        <v>45374</v>
      </c>
      <c r="Y10" s="14"/>
    </row>
    <row r="11">
      <c r="A11" s="14"/>
      <c r="B11" s="16">
        <f t="shared" si="7"/>
        <v>45319</v>
      </c>
      <c r="C11" s="16">
        <f t="shared" ref="C11:H11" si="16">B11+1</f>
        <v>45320</v>
      </c>
      <c r="D11" s="16">
        <f t="shared" si="16"/>
        <v>45321</v>
      </c>
      <c r="E11" s="16">
        <f t="shared" si="16"/>
        <v>45322</v>
      </c>
      <c r="F11" s="16">
        <f t="shared" si="16"/>
        <v>45323</v>
      </c>
      <c r="G11" s="16">
        <f t="shared" si="16"/>
        <v>45324</v>
      </c>
      <c r="H11" s="16">
        <f t="shared" si="16"/>
        <v>45325</v>
      </c>
      <c r="I11" s="17"/>
      <c r="J11" s="16">
        <f t="shared" si="9"/>
        <v>45347</v>
      </c>
      <c r="K11" s="17">
        <f t="shared" ref="K11:P11" si="17">J11+1</f>
        <v>45348</v>
      </c>
      <c r="L11" s="17">
        <f t="shared" si="17"/>
        <v>45349</v>
      </c>
      <c r="M11" s="17">
        <f t="shared" si="17"/>
        <v>45350</v>
      </c>
      <c r="N11" s="17">
        <f t="shared" si="17"/>
        <v>45351</v>
      </c>
      <c r="O11" s="17">
        <f t="shared" si="17"/>
        <v>45352</v>
      </c>
      <c r="P11" s="17">
        <f t="shared" si="17"/>
        <v>45353</v>
      </c>
      <c r="Q11" s="17"/>
      <c r="R11" s="16">
        <f t="shared" si="11"/>
        <v>45375</v>
      </c>
      <c r="S11" s="17">
        <f t="shared" ref="S11:X11" si="18">R11+1</f>
        <v>45376</v>
      </c>
      <c r="T11" s="17">
        <f t="shared" si="18"/>
        <v>45377</v>
      </c>
      <c r="U11" s="17">
        <f t="shared" si="18"/>
        <v>45378</v>
      </c>
      <c r="V11" s="17">
        <f t="shared" si="18"/>
        <v>45379</v>
      </c>
      <c r="W11" s="17">
        <f t="shared" si="18"/>
        <v>45380</v>
      </c>
      <c r="X11" s="17">
        <f t="shared" si="18"/>
        <v>45381</v>
      </c>
      <c r="Y11" s="14"/>
    </row>
    <row r="12">
      <c r="A12" s="14"/>
      <c r="B12" s="16">
        <f t="shared" si="7"/>
        <v>45326</v>
      </c>
      <c r="C12" s="16">
        <f t="shared" ref="C12:H12" si="19">B12+1</f>
        <v>45327</v>
      </c>
      <c r="D12" s="16">
        <f t="shared" si="19"/>
        <v>45328</v>
      </c>
      <c r="E12" s="16">
        <f t="shared" si="19"/>
        <v>45329</v>
      </c>
      <c r="F12" s="16">
        <f t="shared" si="19"/>
        <v>45330</v>
      </c>
      <c r="G12" s="16">
        <f t="shared" si="19"/>
        <v>45331</v>
      </c>
      <c r="H12" s="16">
        <f t="shared" si="19"/>
        <v>45332</v>
      </c>
      <c r="I12" s="17"/>
      <c r="J12" s="16">
        <f t="shared" si="9"/>
        <v>45354</v>
      </c>
      <c r="K12" s="17">
        <f t="shared" ref="K12:P12" si="20">J12+1</f>
        <v>45355</v>
      </c>
      <c r="L12" s="17">
        <f t="shared" si="20"/>
        <v>45356</v>
      </c>
      <c r="M12" s="17">
        <f t="shared" si="20"/>
        <v>45357</v>
      </c>
      <c r="N12" s="17">
        <f t="shared" si="20"/>
        <v>45358</v>
      </c>
      <c r="O12" s="17">
        <f t="shared" si="20"/>
        <v>45359</v>
      </c>
      <c r="P12" s="17">
        <f t="shared" si="20"/>
        <v>45360</v>
      </c>
      <c r="Q12" s="17"/>
      <c r="R12" s="16">
        <f t="shared" si="11"/>
        <v>45382</v>
      </c>
      <c r="S12" s="17">
        <f t="shared" ref="S12:X12" si="21">R12+1</f>
        <v>45383</v>
      </c>
      <c r="T12" s="17">
        <f t="shared" si="21"/>
        <v>45384</v>
      </c>
      <c r="U12" s="17">
        <f t="shared" si="21"/>
        <v>45385</v>
      </c>
      <c r="V12" s="17">
        <f t="shared" si="21"/>
        <v>45386</v>
      </c>
      <c r="W12" s="17">
        <f t="shared" si="21"/>
        <v>45387</v>
      </c>
      <c r="X12" s="17">
        <f t="shared" si="21"/>
        <v>45388</v>
      </c>
      <c r="Y12" s="14"/>
    </row>
    <row r="13">
      <c r="A13" s="1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4"/>
    </row>
    <row r="14" ht="23.25" customHeight="1">
      <c r="A14" s="9"/>
      <c r="B14" s="10">
        <f>date(B1,4,1)</f>
        <v>45383</v>
      </c>
      <c r="I14" s="9"/>
      <c r="J14" s="10">
        <f>date(B1,5,1)</f>
        <v>45413</v>
      </c>
      <c r="Q14" s="9"/>
      <c r="R14" s="10">
        <f>date(B1,6,1)</f>
        <v>45444</v>
      </c>
      <c r="Y14" s="9"/>
    </row>
    <row r="15">
      <c r="A15" s="7"/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3</v>
      </c>
      <c r="G15" s="12" t="s">
        <v>5</v>
      </c>
      <c r="H15" s="12" t="s">
        <v>1</v>
      </c>
      <c r="I15" s="7"/>
      <c r="J15" s="13" t="s">
        <v>1</v>
      </c>
      <c r="K15" s="13" t="s">
        <v>2</v>
      </c>
      <c r="L15" s="13" t="s">
        <v>3</v>
      </c>
      <c r="M15" s="13" t="s">
        <v>4</v>
      </c>
      <c r="N15" s="13" t="s">
        <v>3</v>
      </c>
      <c r="O15" s="13" t="s">
        <v>5</v>
      </c>
      <c r="P15" s="13" t="s">
        <v>1</v>
      </c>
      <c r="Q15" s="7"/>
      <c r="R15" s="13" t="s">
        <v>1</v>
      </c>
      <c r="S15" s="13" t="s">
        <v>2</v>
      </c>
      <c r="T15" s="13" t="s">
        <v>3</v>
      </c>
      <c r="U15" s="13" t="s">
        <v>4</v>
      </c>
      <c r="V15" s="13" t="s">
        <v>3</v>
      </c>
      <c r="W15" s="13" t="s">
        <v>5</v>
      </c>
      <c r="X15" s="13" t="s">
        <v>1</v>
      </c>
      <c r="Y15" s="7"/>
    </row>
    <row r="16">
      <c r="A16" s="14"/>
      <c r="B16" s="19">
        <f>B14-weekday(B14,2)</f>
        <v>45382</v>
      </c>
      <c r="C16" s="19">
        <f t="shared" ref="C16:H16" si="22">B16+1</f>
        <v>45383</v>
      </c>
      <c r="D16" s="19">
        <f t="shared" si="22"/>
        <v>45384</v>
      </c>
      <c r="E16" s="19">
        <f t="shared" si="22"/>
        <v>45385</v>
      </c>
      <c r="F16" s="19">
        <f t="shared" si="22"/>
        <v>45386</v>
      </c>
      <c r="G16" s="19">
        <f t="shared" si="22"/>
        <v>45387</v>
      </c>
      <c r="H16" s="19">
        <f t="shared" si="22"/>
        <v>45388</v>
      </c>
      <c r="I16" s="17"/>
      <c r="J16" s="17">
        <f>J14-weekday(J14,2)</f>
        <v>45410</v>
      </c>
      <c r="K16" s="20">
        <f t="shared" ref="K16:P16" si="23">J16+1</f>
        <v>45411</v>
      </c>
      <c r="L16" s="20">
        <f t="shared" si="23"/>
        <v>45412</v>
      </c>
      <c r="M16" s="20">
        <f t="shared" si="23"/>
        <v>45413</v>
      </c>
      <c r="N16" s="20">
        <f t="shared" si="23"/>
        <v>45414</v>
      </c>
      <c r="O16" s="20">
        <f t="shared" si="23"/>
        <v>45415</v>
      </c>
      <c r="P16" s="20">
        <f t="shared" si="23"/>
        <v>45416</v>
      </c>
      <c r="Q16" s="17"/>
      <c r="R16" s="17">
        <f>R14-weekday(R14,2)</f>
        <v>45438</v>
      </c>
      <c r="S16" s="17">
        <f t="shared" ref="S16:X16" si="24">R16+1</f>
        <v>45439</v>
      </c>
      <c r="T16" s="17">
        <f t="shared" si="24"/>
        <v>45440</v>
      </c>
      <c r="U16" s="17">
        <f t="shared" si="24"/>
        <v>45441</v>
      </c>
      <c r="V16" s="17">
        <f t="shared" si="24"/>
        <v>45442</v>
      </c>
      <c r="W16" s="17">
        <f t="shared" si="24"/>
        <v>45443</v>
      </c>
      <c r="X16" s="17">
        <f t="shared" si="24"/>
        <v>45444</v>
      </c>
      <c r="Y16" s="14"/>
    </row>
    <row r="17">
      <c r="A17" s="14"/>
      <c r="B17" s="16">
        <f t="shared" ref="B17:B21" si="28">H16+1</f>
        <v>45389</v>
      </c>
      <c r="C17" s="19">
        <f t="shared" ref="C17:H17" si="25">B17+1</f>
        <v>45390</v>
      </c>
      <c r="D17" s="19">
        <f t="shared" si="25"/>
        <v>45391</v>
      </c>
      <c r="E17" s="19">
        <f t="shared" si="25"/>
        <v>45392</v>
      </c>
      <c r="F17" s="19">
        <f t="shared" si="25"/>
        <v>45393</v>
      </c>
      <c r="G17" s="19">
        <f t="shared" si="25"/>
        <v>45394</v>
      </c>
      <c r="H17" s="19">
        <f t="shared" si="25"/>
        <v>45395</v>
      </c>
      <c r="I17" s="17"/>
      <c r="J17" s="16">
        <f t="shared" ref="J17:J21" si="30">P16+1</f>
        <v>45417</v>
      </c>
      <c r="K17" s="20">
        <f t="shared" ref="K17:P17" si="26">J17+1</f>
        <v>45418</v>
      </c>
      <c r="L17" s="20">
        <f t="shared" si="26"/>
        <v>45419</v>
      </c>
      <c r="M17" s="20">
        <f t="shared" si="26"/>
        <v>45420</v>
      </c>
      <c r="N17" s="20">
        <f t="shared" si="26"/>
        <v>45421</v>
      </c>
      <c r="O17" s="20">
        <f t="shared" si="26"/>
        <v>45422</v>
      </c>
      <c r="P17" s="20">
        <f t="shared" si="26"/>
        <v>45423</v>
      </c>
      <c r="Q17" s="17"/>
      <c r="R17" s="16">
        <f t="shared" ref="R17:R21" si="32">X16+1</f>
        <v>45445</v>
      </c>
      <c r="S17" s="17">
        <f t="shared" ref="S17:X17" si="27">R17+1</f>
        <v>45446</v>
      </c>
      <c r="T17" s="17">
        <f t="shared" si="27"/>
        <v>45447</v>
      </c>
      <c r="U17" s="17">
        <f t="shared" si="27"/>
        <v>45448</v>
      </c>
      <c r="V17" s="17">
        <f t="shared" si="27"/>
        <v>45449</v>
      </c>
      <c r="W17" s="17">
        <f t="shared" si="27"/>
        <v>45450</v>
      </c>
      <c r="X17" s="17">
        <f t="shared" si="27"/>
        <v>45451</v>
      </c>
      <c r="Y17" s="14"/>
    </row>
    <row r="18">
      <c r="A18" s="14"/>
      <c r="B18" s="16">
        <f t="shared" si="28"/>
        <v>45396</v>
      </c>
      <c r="C18" s="19">
        <f t="shared" ref="C18:H18" si="29">B18+1</f>
        <v>45397</v>
      </c>
      <c r="D18" s="19">
        <f t="shared" si="29"/>
        <v>45398</v>
      </c>
      <c r="E18" s="19">
        <f t="shared" si="29"/>
        <v>45399</v>
      </c>
      <c r="F18" s="19">
        <f t="shared" si="29"/>
        <v>45400</v>
      </c>
      <c r="G18" s="19">
        <f t="shared" si="29"/>
        <v>45401</v>
      </c>
      <c r="H18" s="19">
        <f t="shared" si="29"/>
        <v>45402</v>
      </c>
      <c r="I18" s="17"/>
      <c r="J18" s="16">
        <f t="shared" si="30"/>
        <v>45424</v>
      </c>
      <c r="K18" s="20">
        <f t="shared" ref="K18:P18" si="31">J18+1</f>
        <v>45425</v>
      </c>
      <c r="L18" s="20">
        <f t="shared" si="31"/>
        <v>45426</v>
      </c>
      <c r="M18" s="20">
        <f t="shared" si="31"/>
        <v>45427</v>
      </c>
      <c r="N18" s="20">
        <f t="shared" si="31"/>
        <v>45428</v>
      </c>
      <c r="O18" s="20">
        <f t="shared" si="31"/>
        <v>45429</v>
      </c>
      <c r="P18" s="20">
        <f t="shared" si="31"/>
        <v>45430</v>
      </c>
      <c r="Q18" s="17"/>
      <c r="R18" s="16">
        <f t="shared" si="32"/>
        <v>45452</v>
      </c>
      <c r="S18" s="17">
        <f t="shared" ref="S18:X18" si="33">R18+1</f>
        <v>45453</v>
      </c>
      <c r="T18" s="17">
        <f t="shared" si="33"/>
        <v>45454</v>
      </c>
      <c r="U18" s="17">
        <f t="shared" si="33"/>
        <v>45455</v>
      </c>
      <c r="V18" s="17">
        <f t="shared" si="33"/>
        <v>45456</v>
      </c>
      <c r="W18" s="17">
        <f t="shared" si="33"/>
        <v>45457</v>
      </c>
      <c r="X18" s="17">
        <f t="shared" si="33"/>
        <v>45458</v>
      </c>
      <c r="Y18" s="14"/>
    </row>
    <row r="19">
      <c r="A19" s="14"/>
      <c r="B19" s="16">
        <f t="shared" si="28"/>
        <v>45403</v>
      </c>
      <c r="C19" s="19">
        <f t="shared" ref="C19:H19" si="34">B19+1</f>
        <v>45404</v>
      </c>
      <c r="D19" s="19">
        <f t="shared" si="34"/>
        <v>45405</v>
      </c>
      <c r="E19" s="19">
        <f t="shared" si="34"/>
        <v>45406</v>
      </c>
      <c r="F19" s="19">
        <f t="shared" si="34"/>
        <v>45407</v>
      </c>
      <c r="G19" s="19">
        <f t="shared" si="34"/>
        <v>45408</v>
      </c>
      <c r="H19" s="19">
        <f t="shared" si="34"/>
        <v>45409</v>
      </c>
      <c r="I19" s="17"/>
      <c r="J19" s="16">
        <f t="shared" si="30"/>
        <v>45431</v>
      </c>
      <c r="K19" s="20">
        <f t="shared" ref="K19:P19" si="35">J19+1</f>
        <v>45432</v>
      </c>
      <c r="L19" s="20">
        <f t="shared" si="35"/>
        <v>45433</v>
      </c>
      <c r="M19" s="20">
        <f t="shared" si="35"/>
        <v>45434</v>
      </c>
      <c r="N19" s="20">
        <f t="shared" si="35"/>
        <v>45435</v>
      </c>
      <c r="O19" s="20">
        <f t="shared" si="35"/>
        <v>45436</v>
      </c>
      <c r="P19" s="20">
        <f t="shared" si="35"/>
        <v>45437</v>
      </c>
      <c r="Q19" s="17"/>
      <c r="R19" s="16">
        <f t="shared" si="32"/>
        <v>45459</v>
      </c>
      <c r="S19" s="17">
        <f t="shared" ref="S19:X19" si="36">R19+1</f>
        <v>45460</v>
      </c>
      <c r="T19" s="17">
        <f t="shared" si="36"/>
        <v>45461</v>
      </c>
      <c r="U19" s="17">
        <f t="shared" si="36"/>
        <v>45462</v>
      </c>
      <c r="V19" s="17">
        <f t="shared" si="36"/>
        <v>45463</v>
      </c>
      <c r="W19" s="17">
        <f t="shared" si="36"/>
        <v>45464</v>
      </c>
      <c r="X19" s="17">
        <f t="shared" si="36"/>
        <v>45465</v>
      </c>
      <c r="Y19" s="14"/>
    </row>
    <row r="20">
      <c r="A20" s="14"/>
      <c r="B20" s="16">
        <f t="shared" si="28"/>
        <v>45410</v>
      </c>
      <c r="C20" s="19">
        <f t="shared" ref="C20:H20" si="37">B20+1</f>
        <v>45411</v>
      </c>
      <c r="D20" s="19">
        <f t="shared" si="37"/>
        <v>45412</v>
      </c>
      <c r="E20" s="19">
        <f t="shared" si="37"/>
        <v>45413</v>
      </c>
      <c r="F20" s="19">
        <f t="shared" si="37"/>
        <v>45414</v>
      </c>
      <c r="G20" s="19">
        <f t="shared" si="37"/>
        <v>45415</v>
      </c>
      <c r="H20" s="19">
        <f t="shared" si="37"/>
        <v>45416</v>
      </c>
      <c r="I20" s="17"/>
      <c r="J20" s="16">
        <f t="shared" si="30"/>
        <v>45438</v>
      </c>
      <c r="K20" s="20">
        <f t="shared" ref="K20:P20" si="38">J20+1</f>
        <v>45439</v>
      </c>
      <c r="L20" s="20">
        <f t="shared" si="38"/>
        <v>45440</v>
      </c>
      <c r="M20" s="20">
        <f t="shared" si="38"/>
        <v>45441</v>
      </c>
      <c r="N20" s="20">
        <f t="shared" si="38"/>
        <v>45442</v>
      </c>
      <c r="O20" s="20">
        <f t="shared" si="38"/>
        <v>45443</v>
      </c>
      <c r="P20" s="20">
        <f t="shared" si="38"/>
        <v>45444</v>
      </c>
      <c r="Q20" s="17"/>
      <c r="R20" s="16">
        <f t="shared" si="32"/>
        <v>45466</v>
      </c>
      <c r="S20" s="17">
        <f t="shared" ref="S20:X20" si="39">R20+1</f>
        <v>45467</v>
      </c>
      <c r="T20" s="17">
        <f t="shared" si="39"/>
        <v>45468</v>
      </c>
      <c r="U20" s="17">
        <f t="shared" si="39"/>
        <v>45469</v>
      </c>
      <c r="V20" s="17">
        <f t="shared" si="39"/>
        <v>45470</v>
      </c>
      <c r="W20" s="17">
        <f t="shared" si="39"/>
        <v>45471</v>
      </c>
      <c r="X20" s="17">
        <f t="shared" si="39"/>
        <v>45472</v>
      </c>
      <c r="Y20" s="14"/>
    </row>
    <row r="21">
      <c r="A21" s="14"/>
      <c r="B21" s="16">
        <f t="shared" si="28"/>
        <v>45417</v>
      </c>
      <c r="C21" s="19">
        <f t="shared" ref="C21:H21" si="40">B21+1</f>
        <v>45418</v>
      </c>
      <c r="D21" s="19">
        <f t="shared" si="40"/>
        <v>45419</v>
      </c>
      <c r="E21" s="19">
        <f t="shared" si="40"/>
        <v>45420</v>
      </c>
      <c r="F21" s="19">
        <f t="shared" si="40"/>
        <v>45421</v>
      </c>
      <c r="G21" s="19">
        <f t="shared" si="40"/>
        <v>45422</v>
      </c>
      <c r="H21" s="19">
        <f t="shared" si="40"/>
        <v>45423</v>
      </c>
      <c r="I21" s="14"/>
      <c r="J21" s="16">
        <f t="shared" si="30"/>
        <v>45445</v>
      </c>
      <c r="K21" s="20">
        <f t="shared" ref="K21:P21" si="41">J21+1</f>
        <v>45446</v>
      </c>
      <c r="L21" s="20">
        <f t="shared" si="41"/>
        <v>45447</v>
      </c>
      <c r="M21" s="20">
        <f t="shared" si="41"/>
        <v>45448</v>
      </c>
      <c r="N21" s="20">
        <f t="shared" si="41"/>
        <v>45449</v>
      </c>
      <c r="O21" s="20">
        <f t="shared" si="41"/>
        <v>45450</v>
      </c>
      <c r="P21" s="20">
        <f t="shared" si="41"/>
        <v>45451</v>
      </c>
      <c r="Q21" s="14"/>
      <c r="R21" s="16">
        <f t="shared" si="32"/>
        <v>45473</v>
      </c>
      <c r="S21" s="17">
        <f t="shared" ref="S21:X21" si="42">R21+1</f>
        <v>45474</v>
      </c>
      <c r="T21" s="17">
        <f t="shared" si="42"/>
        <v>45475</v>
      </c>
      <c r="U21" s="17">
        <f t="shared" si="42"/>
        <v>45476</v>
      </c>
      <c r="V21" s="17">
        <f t="shared" si="42"/>
        <v>45477</v>
      </c>
      <c r="W21" s="17">
        <f t="shared" si="42"/>
        <v>45478</v>
      </c>
      <c r="X21" s="17">
        <f t="shared" si="42"/>
        <v>45479</v>
      </c>
      <c r="Y21" s="14"/>
    </row>
    <row r="22">
      <c r="A22" s="14"/>
      <c r="B22" s="21"/>
      <c r="C22" s="22"/>
      <c r="D22" s="22"/>
      <c r="E22" s="22"/>
      <c r="F22" s="22"/>
      <c r="G22" s="22"/>
      <c r="H22" s="22"/>
      <c r="I22" s="14"/>
      <c r="J22" s="22"/>
      <c r="K22" s="22"/>
      <c r="L22" s="22"/>
      <c r="M22" s="22"/>
      <c r="N22" s="22"/>
      <c r="O22" s="22"/>
      <c r="P22" s="22"/>
      <c r="Q22" s="14"/>
      <c r="R22" s="22"/>
      <c r="S22" s="22"/>
      <c r="T22" s="22"/>
      <c r="U22" s="22"/>
      <c r="V22" s="22"/>
      <c r="W22" s="22"/>
      <c r="X22" s="22"/>
      <c r="Y22" s="14"/>
    </row>
    <row r="23" ht="23.25" customHeight="1">
      <c r="A23" s="9"/>
      <c r="B23" s="10">
        <f>date(B1,7,1)</f>
        <v>45474</v>
      </c>
      <c r="I23" s="9"/>
      <c r="J23" s="10">
        <f>date(B1,8,1)</f>
        <v>45505</v>
      </c>
      <c r="Q23" s="9"/>
      <c r="R23" s="10">
        <f>date(B1,9,1)</f>
        <v>45536</v>
      </c>
      <c r="Y23" s="9"/>
    </row>
    <row r="24">
      <c r="A24" s="7"/>
      <c r="B24" s="12" t="s">
        <v>1</v>
      </c>
      <c r="C24" s="12" t="s">
        <v>2</v>
      </c>
      <c r="D24" s="12" t="s">
        <v>3</v>
      </c>
      <c r="E24" s="12" t="s">
        <v>4</v>
      </c>
      <c r="F24" s="12" t="s">
        <v>3</v>
      </c>
      <c r="G24" s="12" t="s">
        <v>5</v>
      </c>
      <c r="H24" s="12" t="s">
        <v>1</v>
      </c>
      <c r="I24" s="7"/>
      <c r="J24" s="13" t="s">
        <v>1</v>
      </c>
      <c r="K24" s="13" t="s">
        <v>2</v>
      </c>
      <c r="L24" s="13" t="s">
        <v>3</v>
      </c>
      <c r="M24" s="13" t="s">
        <v>4</v>
      </c>
      <c r="N24" s="13" t="s">
        <v>3</v>
      </c>
      <c r="O24" s="13" t="s">
        <v>5</v>
      </c>
      <c r="P24" s="13" t="s">
        <v>1</v>
      </c>
      <c r="Q24" s="7"/>
      <c r="R24" s="13" t="s">
        <v>1</v>
      </c>
      <c r="S24" s="13" t="s">
        <v>2</v>
      </c>
      <c r="T24" s="13" t="s">
        <v>3</v>
      </c>
      <c r="U24" s="13" t="s">
        <v>4</v>
      </c>
      <c r="V24" s="13" t="s">
        <v>3</v>
      </c>
      <c r="W24" s="13" t="s">
        <v>5</v>
      </c>
      <c r="X24" s="13" t="s">
        <v>1</v>
      </c>
      <c r="Y24" s="7"/>
    </row>
    <row r="25">
      <c r="A25" s="14"/>
      <c r="B25" s="16">
        <f>B23-weekday(B23,2)</f>
        <v>45473</v>
      </c>
      <c r="C25" s="16">
        <f t="shared" ref="C25:H25" si="43">B25+1</f>
        <v>45474</v>
      </c>
      <c r="D25" s="16">
        <f t="shared" si="43"/>
        <v>45475</v>
      </c>
      <c r="E25" s="16">
        <f t="shared" si="43"/>
        <v>45476</v>
      </c>
      <c r="F25" s="16">
        <f t="shared" si="43"/>
        <v>45477</v>
      </c>
      <c r="G25" s="16">
        <f t="shared" si="43"/>
        <v>45478</v>
      </c>
      <c r="H25" s="16">
        <f t="shared" si="43"/>
        <v>45479</v>
      </c>
      <c r="I25" s="14"/>
      <c r="J25" s="22">
        <f>J23-weekday(J23,2)</f>
        <v>45501</v>
      </c>
      <c r="K25" s="23">
        <f t="shared" ref="K25:P25" si="44">J25+1</f>
        <v>45502</v>
      </c>
      <c r="L25" s="23">
        <f t="shared" si="44"/>
        <v>45503</v>
      </c>
      <c r="M25" s="23">
        <f t="shared" si="44"/>
        <v>45504</v>
      </c>
      <c r="N25" s="23">
        <f t="shared" si="44"/>
        <v>45505</v>
      </c>
      <c r="O25" s="23">
        <f t="shared" si="44"/>
        <v>45506</v>
      </c>
      <c r="P25" s="23">
        <f t="shared" si="44"/>
        <v>45507</v>
      </c>
      <c r="Q25" s="14"/>
      <c r="R25" s="16">
        <f>R23-weekday(R23,2)</f>
        <v>45529</v>
      </c>
      <c r="S25" s="16">
        <f t="shared" ref="S25:X25" si="45">R25+1</f>
        <v>45530</v>
      </c>
      <c r="T25" s="16">
        <f t="shared" si="45"/>
        <v>45531</v>
      </c>
      <c r="U25" s="16">
        <f t="shared" si="45"/>
        <v>45532</v>
      </c>
      <c r="V25" s="16">
        <f t="shared" si="45"/>
        <v>45533</v>
      </c>
      <c r="W25" s="16">
        <f t="shared" si="45"/>
        <v>45534</v>
      </c>
      <c r="X25" s="16">
        <f t="shared" si="45"/>
        <v>45535</v>
      </c>
      <c r="Y25" s="14"/>
    </row>
    <row r="26">
      <c r="A26" s="14"/>
      <c r="B26" s="16">
        <f t="shared" ref="B26:B30" si="49">H25+1</f>
        <v>45480</v>
      </c>
      <c r="C26" s="16">
        <f t="shared" ref="C26:H26" si="46">B26+1</f>
        <v>45481</v>
      </c>
      <c r="D26" s="16">
        <f t="shared" si="46"/>
        <v>45482</v>
      </c>
      <c r="E26" s="16">
        <f t="shared" si="46"/>
        <v>45483</v>
      </c>
      <c r="F26" s="16">
        <f t="shared" si="46"/>
        <v>45484</v>
      </c>
      <c r="G26" s="16">
        <f t="shared" si="46"/>
        <v>45485</v>
      </c>
      <c r="H26" s="16">
        <f t="shared" si="46"/>
        <v>45486</v>
      </c>
      <c r="I26" s="14"/>
      <c r="J26" s="16">
        <f t="shared" ref="J26:J30" si="51">P25+1</f>
        <v>45508</v>
      </c>
      <c r="K26" s="23">
        <f t="shared" ref="K26:P26" si="47">J26+1</f>
        <v>45509</v>
      </c>
      <c r="L26" s="23">
        <f t="shared" si="47"/>
        <v>45510</v>
      </c>
      <c r="M26" s="23">
        <f t="shared" si="47"/>
        <v>45511</v>
      </c>
      <c r="N26" s="23">
        <f t="shared" si="47"/>
        <v>45512</v>
      </c>
      <c r="O26" s="23">
        <f t="shared" si="47"/>
        <v>45513</v>
      </c>
      <c r="P26" s="23">
        <f t="shared" si="47"/>
        <v>45514</v>
      </c>
      <c r="Q26" s="14"/>
      <c r="R26" s="16">
        <f t="shared" ref="R26:R30" si="53">X25+1</f>
        <v>45536</v>
      </c>
      <c r="S26" s="16">
        <f t="shared" ref="S26:X26" si="48">R26+1</f>
        <v>45537</v>
      </c>
      <c r="T26" s="16">
        <f t="shared" si="48"/>
        <v>45538</v>
      </c>
      <c r="U26" s="16">
        <f t="shared" si="48"/>
        <v>45539</v>
      </c>
      <c r="V26" s="16">
        <f t="shared" si="48"/>
        <v>45540</v>
      </c>
      <c r="W26" s="16">
        <f t="shared" si="48"/>
        <v>45541</v>
      </c>
      <c r="X26" s="16">
        <f t="shared" si="48"/>
        <v>45542</v>
      </c>
      <c r="Y26" s="14"/>
    </row>
    <row r="27">
      <c r="A27" s="14"/>
      <c r="B27" s="16">
        <f t="shared" si="49"/>
        <v>45487</v>
      </c>
      <c r="C27" s="16">
        <f t="shared" ref="C27:H27" si="50">B27+1</f>
        <v>45488</v>
      </c>
      <c r="D27" s="16">
        <f t="shared" si="50"/>
        <v>45489</v>
      </c>
      <c r="E27" s="16">
        <f t="shared" si="50"/>
        <v>45490</v>
      </c>
      <c r="F27" s="16">
        <f t="shared" si="50"/>
        <v>45491</v>
      </c>
      <c r="G27" s="16">
        <f t="shared" si="50"/>
        <v>45492</v>
      </c>
      <c r="H27" s="16">
        <f t="shared" si="50"/>
        <v>45493</v>
      </c>
      <c r="I27" s="14"/>
      <c r="J27" s="16">
        <f t="shared" si="51"/>
        <v>45515</v>
      </c>
      <c r="K27" s="23">
        <f t="shared" ref="K27:P27" si="52">J27+1</f>
        <v>45516</v>
      </c>
      <c r="L27" s="23">
        <f t="shared" si="52"/>
        <v>45517</v>
      </c>
      <c r="M27" s="23">
        <f t="shared" si="52"/>
        <v>45518</v>
      </c>
      <c r="N27" s="23">
        <f t="shared" si="52"/>
        <v>45519</v>
      </c>
      <c r="O27" s="23">
        <f t="shared" si="52"/>
        <v>45520</v>
      </c>
      <c r="P27" s="23">
        <f t="shared" si="52"/>
        <v>45521</v>
      </c>
      <c r="Q27" s="14"/>
      <c r="R27" s="16">
        <f t="shared" si="53"/>
        <v>45543</v>
      </c>
      <c r="S27" s="16">
        <f t="shared" ref="S27:X27" si="54">R27+1</f>
        <v>45544</v>
      </c>
      <c r="T27" s="16">
        <f t="shared" si="54"/>
        <v>45545</v>
      </c>
      <c r="U27" s="16">
        <f t="shared" si="54"/>
        <v>45546</v>
      </c>
      <c r="V27" s="16">
        <f t="shared" si="54"/>
        <v>45547</v>
      </c>
      <c r="W27" s="16">
        <f t="shared" si="54"/>
        <v>45548</v>
      </c>
      <c r="X27" s="16">
        <f t="shared" si="54"/>
        <v>45549</v>
      </c>
      <c r="Y27" s="14"/>
    </row>
    <row r="28">
      <c r="A28" s="14"/>
      <c r="B28" s="16">
        <f t="shared" si="49"/>
        <v>45494</v>
      </c>
      <c r="C28" s="16">
        <f t="shared" ref="C28:H28" si="55">B28+1</f>
        <v>45495</v>
      </c>
      <c r="D28" s="16">
        <f t="shared" si="55"/>
        <v>45496</v>
      </c>
      <c r="E28" s="16">
        <f t="shared" si="55"/>
        <v>45497</v>
      </c>
      <c r="F28" s="16">
        <f t="shared" si="55"/>
        <v>45498</v>
      </c>
      <c r="G28" s="16">
        <f t="shared" si="55"/>
        <v>45499</v>
      </c>
      <c r="H28" s="16">
        <f t="shared" si="55"/>
        <v>45500</v>
      </c>
      <c r="I28" s="14"/>
      <c r="J28" s="16">
        <f t="shared" si="51"/>
        <v>45522</v>
      </c>
      <c r="K28" s="23">
        <f t="shared" ref="K28:P28" si="56">J28+1</f>
        <v>45523</v>
      </c>
      <c r="L28" s="23">
        <f t="shared" si="56"/>
        <v>45524</v>
      </c>
      <c r="M28" s="23">
        <f t="shared" si="56"/>
        <v>45525</v>
      </c>
      <c r="N28" s="23">
        <f t="shared" si="56"/>
        <v>45526</v>
      </c>
      <c r="O28" s="23">
        <f t="shared" si="56"/>
        <v>45527</v>
      </c>
      <c r="P28" s="23">
        <f t="shared" si="56"/>
        <v>45528</v>
      </c>
      <c r="Q28" s="14"/>
      <c r="R28" s="16">
        <f t="shared" si="53"/>
        <v>45550</v>
      </c>
      <c r="S28" s="16">
        <f t="shared" ref="S28:X28" si="57">R28+1</f>
        <v>45551</v>
      </c>
      <c r="T28" s="16">
        <f t="shared" si="57"/>
        <v>45552</v>
      </c>
      <c r="U28" s="16">
        <f t="shared" si="57"/>
        <v>45553</v>
      </c>
      <c r="V28" s="16">
        <f t="shared" si="57"/>
        <v>45554</v>
      </c>
      <c r="W28" s="16">
        <f t="shared" si="57"/>
        <v>45555</v>
      </c>
      <c r="X28" s="16">
        <f t="shared" si="57"/>
        <v>45556</v>
      </c>
      <c r="Y28" s="14"/>
    </row>
    <row r="29">
      <c r="A29" s="14"/>
      <c r="B29" s="16">
        <f t="shared" si="49"/>
        <v>45501</v>
      </c>
      <c r="C29" s="16">
        <f t="shared" ref="C29:H29" si="58">B29+1</f>
        <v>45502</v>
      </c>
      <c r="D29" s="16">
        <f t="shared" si="58"/>
        <v>45503</v>
      </c>
      <c r="E29" s="16">
        <f t="shared" si="58"/>
        <v>45504</v>
      </c>
      <c r="F29" s="16">
        <f t="shared" si="58"/>
        <v>45505</v>
      </c>
      <c r="G29" s="16">
        <f t="shared" si="58"/>
        <v>45506</v>
      </c>
      <c r="H29" s="16">
        <f t="shared" si="58"/>
        <v>45507</v>
      </c>
      <c r="I29" s="14"/>
      <c r="J29" s="16">
        <f t="shared" si="51"/>
        <v>45529</v>
      </c>
      <c r="K29" s="23">
        <f t="shared" ref="K29:P29" si="59">J29+1</f>
        <v>45530</v>
      </c>
      <c r="L29" s="23">
        <f t="shared" si="59"/>
        <v>45531</v>
      </c>
      <c r="M29" s="23">
        <f t="shared" si="59"/>
        <v>45532</v>
      </c>
      <c r="N29" s="23">
        <f t="shared" si="59"/>
        <v>45533</v>
      </c>
      <c r="O29" s="23">
        <f t="shared" si="59"/>
        <v>45534</v>
      </c>
      <c r="P29" s="23">
        <f t="shared" si="59"/>
        <v>45535</v>
      </c>
      <c r="Q29" s="14"/>
      <c r="R29" s="16">
        <f t="shared" si="53"/>
        <v>45557</v>
      </c>
      <c r="S29" s="16">
        <f t="shared" ref="S29:X29" si="60">R29+1</f>
        <v>45558</v>
      </c>
      <c r="T29" s="16">
        <f t="shared" si="60"/>
        <v>45559</v>
      </c>
      <c r="U29" s="16">
        <f t="shared" si="60"/>
        <v>45560</v>
      </c>
      <c r="V29" s="16">
        <f t="shared" si="60"/>
        <v>45561</v>
      </c>
      <c r="W29" s="16">
        <f t="shared" si="60"/>
        <v>45562</v>
      </c>
      <c r="X29" s="16">
        <f t="shared" si="60"/>
        <v>45563</v>
      </c>
      <c r="Y29" s="14"/>
    </row>
    <row r="30">
      <c r="A30" s="14"/>
      <c r="B30" s="16">
        <f t="shared" si="49"/>
        <v>45508</v>
      </c>
      <c r="C30" s="16">
        <f t="shared" ref="C30:H30" si="61">B30+1</f>
        <v>45509</v>
      </c>
      <c r="D30" s="16">
        <f t="shared" si="61"/>
        <v>45510</v>
      </c>
      <c r="E30" s="16">
        <f t="shared" si="61"/>
        <v>45511</v>
      </c>
      <c r="F30" s="16">
        <f t="shared" si="61"/>
        <v>45512</v>
      </c>
      <c r="G30" s="16">
        <f t="shared" si="61"/>
        <v>45513</v>
      </c>
      <c r="H30" s="16">
        <f t="shared" si="61"/>
        <v>45514</v>
      </c>
      <c r="I30" s="14"/>
      <c r="J30" s="16">
        <f t="shared" si="51"/>
        <v>45536</v>
      </c>
      <c r="K30" s="23">
        <f t="shared" ref="K30:P30" si="62">J30+1</f>
        <v>45537</v>
      </c>
      <c r="L30" s="23">
        <f t="shared" si="62"/>
        <v>45538</v>
      </c>
      <c r="M30" s="23">
        <f t="shared" si="62"/>
        <v>45539</v>
      </c>
      <c r="N30" s="23">
        <f t="shared" si="62"/>
        <v>45540</v>
      </c>
      <c r="O30" s="23">
        <f t="shared" si="62"/>
        <v>45541</v>
      </c>
      <c r="P30" s="23">
        <f t="shared" si="62"/>
        <v>45542</v>
      </c>
      <c r="Q30" s="14"/>
      <c r="R30" s="16">
        <f t="shared" si="53"/>
        <v>45564</v>
      </c>
      <c r="S30" s="16">
        <f t="shared" ref="S30:X30" si="63">R30+1</f>
        <v>45565</v>
      </c>
      <c r="T30" s="16">
        <f t="shared" si="63"/>
        <v>45566</v>
      </c>
      <c r="U30" s="16">
        <f t="shared" si="63"/>
        <v>45567</v>
      </c>
      <c r="V30" s="16">
        <f t="shared" si="63"/>
        <v>45568</v>
      </c>
      <c r="W30" s="16">
        <f t="shared" si="63"/>
        <v>45569</v>
      </c>
      <c r="X30" s="16">
        <f t="shared" si="63"/>
        <v>45570</v>
      </c>
      <c r="Y30" s="14"/>
    </row>
    <row r="31">
      <c r="A31" s="14"/>
      <c r="B31" s="22"/>
      <c r="C31" s="22"/>
      <c r="D31" s="22"/>
      <c r="E31" s="22"/>
      <c r="F31" s="22"/>
      <c r="G31" s="22"/>
      <c r="H31" s="22"/>
      <c r="I31" s="14"/>
      <c r="J31" s="22"/>
      <c r="K31" s="22"/>
      <c r="L31" s="22"/>
      <c r="M31" s="22"/>
      <c r="N31" s="22"/>
      <c r="O31" s="22"/>
      <c r="P31" s="22"/>
      <c r="Q31" s="14"/>
      <c r="R31" s="14"/>
      <c r="S31" s="14"/>
      <c r="T31" s="14"/>
      <c r="U31" s="14"/>
      <c r="V31" s="14"/>
      <c r="W31" s="14"/>
      <c r="X31" s="14"/>
      <c r="Y31" s="14"/>
    </row>
    <row r="32" ht="23.25" customHeight="1">
      <c r="A32" s="9"/>
      <c r="B32" s="10">
        <f>date(B1,10,1)</f>
        <v>45566</v>
      </c>
      <c r="I32" s="9"/>
      <c r="J32" s="10">
        <f>date(B1,11,1)</f>
        <v>45597</v>
      </c>
      <c r="Q32" s="9"/>
      <c r="R32" s="10">
        <f>date(B1,12,1)</f>
        <v>45627</v>
      </c>
      <c r="Y32" s="9"/>
    </row>
    <row r="33">
      <c r="A33" s="7"/>
      <c r="B33" s="12" t="s">
        <v>1</v>
      </c>
      <c r="C33" s="12" t="s">
        <v>2</v>
      </c>
      <c r="D33" s="12" t="s">
        <v>3</v>
      </c>
      <c r="E33" s="12" t="s">
        <v>4</v>
      </c>
      <c r="F33" s="12" t="s">
        <v>3</v>
      </c>
      <c r="G33" s="12" t="s">
        <v>5</v>
      </c>
      <c r="H33" s="12" t="s">
        <v>1</v>
      </c>
      <c r="I33" s="7"/>
      <c r="J33" s="13" t="s">
        <v>1</v>
      </c>
      <c r="K33" s="13" t="s">
        <v>2</v>
      </c>
      <c r="L33" s="13" t="s">
        <v>3</v>
      </c>
      <c r="M33" s="13" t="s">
        <v>4</v>
      </c>
      <c r="N33" s="13" t="s">
        <v>3</v>
      </c>
      <c r="O33" s="13" t="s">
        <v>5</v>
      </c>
      <c r="P33" s="13" t="s">
        <v>1</v>
      </c>
      <c r="Q33" s="7"/>
      <c r="R33" s="13" t="s">
        <v>1</v>
      </c>
      <c r="S33" s="13" t="s">
        <v>2</v>
      </c>
      <c r="T33" s="13" t="s">
        <v>3</v>
      </c>
      <c r="U33" s="13" t="s">
        <v>4</v>
      </c>
      <c r="V33" s="13" t="s">
        <v>3</v>
      </c>
      <c r="W33" s="13" t="s">
        <v>5</v>
      </c>
      <c r="X33" s="13" t="s">
        <v>1</v>
      </c>
      <c r="Y33" s="7"/>
    </row>
    <row r="34">
      <c r="A34" s="14"/>
      <c r="B34" s="17">
        <f>B32-weekday(B32,2)</f>
        <v>45564</v>
      </c>
      <c r="C34" s="16">
        <f t="shared" ref="C34:H34" si="64">B34+1</f>
        <v>45565</v>
      </c>
      <c r="D34" s="16">
        <f t="shared" si="64"/>
        <v>45566</v>
      </c>
      <c r="E34" s="16">
        <f t="shared" si="64"/>
        <v>45567</v>
      </c>
      <c r="F34" s="16">
        <f t="shared" si="64"/>
        <v>45568</v>
      </c>
      <c r="G34" s="16">
        <f t="shared" si="64"/>
        <v>45569</v>
      </c>
      <c r="H34" s="16">
        <f t="shared" si="64"/>
        <v>45570</v>
      </c>
      <c r="I34" s="17"/>
      <c r="J34" s="17">
        <f>J32-weekday(J32,2)</f>
        <v>45592</v>
      </c>
      <c r="K34" s="17">
        <f t="shared" ref="K34:P34" si="65">J34+1</f>
        <v>45593</v>
      </c>
      <c r="L34" s="17">
        <f t="shared" si="65"/>
        <v>45594</v>
      </c>
      <c r="M34" s="17">
        <f t="shared" si="65"/>
        <v>45595</v>
      </c>
      <c r="N34" s="17">
        <f t="shared" si="65"/>
        <v>45596</v>
      </c>
      <c r="O34" s="17">
        <f t="shared" si="65"/>
        <v>45597</v>
      </c>
      <c r="P34" s="17">
        <f t="shared" si="65"/>
        <v>45598</v>
      </c>
      <c r="Q34" s="17"/>
      <c r="R34" s="23">
        <f>R32-weekday(R32,2)</f>
        <v>45620</v>
      </c>
      <c r="S34" s="23">
        <f t="shared" ref="S34:X34" si="66">R34+1</f>
        <v>45621</v>
      </c>
      <c r="T34" s="23">
        <f t="shared" si="66"/>
        <v>45622</v>
      </c>
      <c r="U34" s="23">
        <f t="shared" si="66"/>
        <v>45623</v>
      </c>
      <c r="V34" s="23">
        <f t="shared" si="66"/>
        <v>45624</v>
      </c>
      <c r="W34" s="23">
        <f t="shared" si="66"/>
        <v>45625</v>
      </c>
      <c r="X34" s="23">
        <f t="shared" si="66"/>
        <v>45626</v>
      </c>
      <c r="Y34" s="14"/>
    </row>
    <row r="35">
      <c r="A35" s="14"/>
      <c r="B35" s="16">
        <f t="shared" ref="B35:B39" si="70">H34+1</f>
        <v>45571</v>
      </c>
      <c r="C35" s="16">
        <f t="shared" ref="C35:H35" si="67">B35+1</f>
        <v>45572</v>
      </c>
      <c r="D35" s="16">
        <f t="shared" si="67"/>
        <v>45573</v>
      </c>
      <c r="E35" s="16">
        <f t="shared" si="67"/>
        <v>45574</v>
      </c>
      <c r="F35" s="16">
        <f t="shared" si="67"/>
        <v>45575</v>
      </c>
      <c r="G35" s="16">
        <f t="shared" si="67"/>
        <v>45576</v>
      </c>
      <c r="H35" s="16">
        <f t="shared" si="67"/>
        <v>45577</v>
      </c>
      <c r="I35" s="17"/>
      <c r="J35" s="16">
        <f t="shared" ref="J35:J39" si="72">P34+1</f>
        <v>45599</v>
      </c>
      <c r="K35" s="17">
        <f t="shared" ref="K35:P35" si="68">J35+1</f>
        <v>45600</v>
      </c>
      <c r="L35" s="17">
        <f t="shared" si="68"/>
        <v>45601</v>
      </c>
      <c r="M35" s="17">
        <f t="shared" si="68"/>
        <v>45602</v>
      </c>
      <c r="N35" s="17">
        <f t="shared" si="68"/>
        <v>45603</v>
      </c>
      <c r="O35" s="17">
        <f t="shared" si="68"/>
        <v>45604</v>
      </c>
      <c r="P35" s="17">
        <f t="shared" si="68"/>
        <v>45605</v>
      </c>
      <c r="Q35" s="17"/>
      <c r="R35" s="16">
        <f t="shared" ref="R35:R39" si="74">X34+1</f>
        <v>45627</v>
      </c>
      <c r="S35" s="23">
        <f t="shared" ref="S35:X35" si="69">R35+1</f>
        <v>45628</v>
      </c>
      <c r="T35" s="23">
        <f t="shared" si="69"/>
        <v>45629</v>
      </c>
      <c r="U35" s="23">
        <f t="shared" si="69"/>
        <v>45630</v>
      </c>
      <c r="V35" s="23">
        <f t="shared" si="69"/>
        <v>45631</v>
      </c>
      <c r="W35" s="23">
        <f t="shared" si="69"/>
        <v>45632</v>
      </c>
      <c r="X35" s="23">
        <f t="shared" si="69"/>
        <v>45633</v>
      </c>
      <c r="Y35" s="14"/>
    </row>
    <row r="36">
      <c r="A36" s="14"/>
      <c r="B36" s="16">
        <f t="shared" si="70"/>
        <v>45578</v>
      </c>
      <c r="C36" s="16">
        <f t="shared" ref="C36:H36" si="71">B36+1</f>
        <v>45579</v>
      </c>
      <c r="D36" s="16">
        <f t="shared" si="71"/>
        <v>45580</v>
      </c>
      <c r="E36" s="16">
        <f t="shared" si="71"/>
        <v>45581</v>
      </c>
      <c r="F36" s="16">
        <f t="shared" si="71"/>
        <v>45582</v>
      </c>
      <c r="G36" s="16">
        <f t="shared" si="71"/>
        <v>45583</v>
      </c>
      <c r="H36" s="16">
        <f t="shared" si="71"/>
        <v>45584</v>
      </c>
      <c r="I36" s="17"/>
      <c r="J36" s="16">
        <f t="shared" si="72"/>
        <v>45606</v>
      </c>
      <c r="K36" s="17">
        <f t="shared" ref="K36:P36" si="73">J36+1</f>
        <v>45607</v>
      </c>
      <c r="L36" s="17">
        <f t="shared" si="73"/>
        <v>45608</v>
      </c>
      <c r="M36" s="17">
        <f t="shared" si="73"/>
        <v>45609</v>
      </c>
      <c r="N36" s="17">
        <f t="shared" si="73"/>
        <v>45610</v>
      </c>
      <c r="O36" s="17">
        <f t="shared" si="73"/>
        <v>45611</v>
      </c>
      <c r="P36" s="17">
        <f t="shared" si="73"/>
        <v>45612</v>
      </c>
      <c r="Q36" s="17"/>
      <c r="R36" s="16">
        <f t="shared" si="74"/>
        <v>45634</v>
      </c>
      <c r="S36" s="23">
        <f t="shared" ref="S36:X36" si="75">R36+1</f>
        <v>45635</v>
      </c>
      <c r="T36" s="23">
        <f t="shared" si="75"/>
        <v>45636</v>
      </c>
      <c r="U36" s="23">
        <f t="shared" si="75"/>
        <v>45637</v>
      </c>
      <c r="V36" s="23">
        <f t="shared" si="75"/>
        <v>45638</v>
      </c>
      <c r="W36" s="23">
        <f t="shared" si="75"/>
        <v>45639</v>
      </c>
      <c r="X36" s="23">
        <f t="shared" si="75"/>
        <v>45640</v>
      </c>
      <c r="Y36" s="14"/>
    </row>
    <row r="37">
      <c r="A37" s="14"/>
      <c r="B37" s="16">
        <f t="shared" si="70"/>
        <v>45585</v>
      </c>
      <c r="C37" s="16">
        <f t="shared" ref="C37:H37" si="76">B37+1</f>
        <v>45586</v>
      </c>
      <c r="D37" s="16">
        <f t="shared" si="76"/>
        <v>45587</v>
      </c>
      <c r="E37" s="16">
        <f t="shared" si="76"/>
        <v>45588</v>
      </c>
      <c r="F37" s="16">
        <f t="shared" si="76"/>
        <v>45589</v>
      </c>
      <c r="G37" s="16">
        <f t="shared" si="76"/>
        <v>45590</v>
      </c>
      <c r="H37" s="16">
        <f t="shared" si="76"/>
        <v>45591</v>
      </c>
      <c r="I37" s="17"/>
      <c r="J37" s="16">
        <f t="shared" si="72"/>
        <v>45613</v>
      </c>
      <c r="K37" s="17">
        <f t="shared" ref="K37:P37" si="77">J37+1</f>
        <v>45614</v>
      </c>
      <c r="L37" s="17">
        <f t="shared" si="77"/>
        <v>45615</v>
      </c>
      <c r="M37" s="17">
        <f t="shared" si="77"/>
        <v>45616</v>
      </c>
      <c r="N37" s="17">
        <f t="shared" si="77"/>
        <v>45617</v>
      </c>
      <c r="O37" s="17">
        <f t="shared" si="77"/>
        <v>45618</v>
      </c>
      <c r="P37" s="17">
        <f t="shared" si="77"/>
        <v>45619</v>
      </c>
      <c r="Q37" s="17"/>
      <c r="R37" s="16">
        <f t="shared" si="74"/>
        <v>45641</v>
      </c>
      <c r="S37" s="23">
        <f t="shared" ref="S37:X37" si="78">R37+1</f>
        <v>45642</v>
      </c>
      <c r="T37" s="23">
        <f t="shared" si="78"/>
        <v>45643</v>
      </c>
      <c r="U37" s="23">
        <f t="shared" si="78"/>
        <v>45644</v>
      </c>
      <c r="V37" s="23">
        <f t="shared" si="78"/>
        <v>45645</v>
      </c>
      <c r="W37" s="23">
        <f t="shared" si="78"/>
        <v>45646</v>
      </c>
      <c r="X37" s="23">
        <f t="shared" si="78"/>
        <v>45647</v>
      </c>
      <c r="Y37" s="14"/>
    </row>
    <row r="38">
      <c r="A38" s="14"/>
      <c r="B38" s="16">
        <f t="shared" si="70"/>
        <v>45592</v>
      </c>
      <c r="C38" s="16">
        <f t="shared" ref="C38:H38" si="79">B38+1</f>
        <v>45593</v>
      </c>
      <c r="D38" s="16">
        <f t="shared" si="79"/>
        <v>45594</v>
      </c>
      <c r="E38" s="16">
        <f t="shared" si="79"/>
        <v>45595</v>
      </c>
      <c r="F38" s="16">
        <f t="shared" si="79"/>
        <v>45596</v>
      </c>
      <c r="G38" s="16">
        <f t="shared" si="79"/>
        <v>45597</v>
      </c>
      <c r="H38" s="16">
        <f t="shared" si="79"/>
        <v>45598</v>
      </c>
      <c r="I38" s="17"/>
      <c r="J38" s="16">
        <f t="shared" si="72"/>
        <v>45620</v>
      </c>
      <c r="K38" s="17">
        <f t="shared" ref="K38:P38" si="80">J38+1</f>
        <v>45621</v>
      </c>
      <c r="L38" s="17">
        <f t="shared" si="80"/>
        <v>45622</v>
      </c>
      <c r="M38" s="17">
        <f t="shared" si="80"/>
        <v>45623</v>
      </c>
      <c r="N38" s="17">
        <f t="shared" si="80"/>
        <v>45624</v>
      </c>
      <c r="O38" s="17">
        <f t="shared" si="80"/>
        <v>45625</v>
      </c>
      <c r="P38" s="17">
        <f t="shared" si="80"/>
        <v>45626</v>
      </c>
      <c r="Q38" s="17"/>
      <c r="R38" s="16">
        <f t="shared" si="74"/>
        <v>45648</v>
      </c>
      <c r="S38" s="23">
        <f t="shared" ref="S38:X38" si="81">R38+1</f>
        <v>45649</v>
      </c>
      <c r="T38" s="23">
        <f t="shared" si="81"/>
        <v>45650</v>
      </c>
      <c r="U38" s="23">
        <f t="shared" si="81"/>
        <v>45651</v>
      </c>
      <c r="V38" s="23">
        <f t="shared" si="81"/>
        <v>45652</v>
      </c>
      <c r="W38" s="23">
        <f t="shared" si="81"/>
        <v>45653</v>
      </c>
      <c r="X38" s="23">
        <f t="shared" si="81"/>
        <v>45654</v>
      </c>
      <c r="Y38" s="14"/>
    </row>
    <row r="39">
      <c r="A39" s="6"/>
      <c r="B39" s="16">
        <f t="shared" si="70"/>
        <v>45599</v>
      </c>
      <c r="C39" s="16">
        <f t="shared" ref="C39:H39" si="82">B39+1</f>
        <v>45600</v>
      </c>
      <c r="D39" s="16">
        <f t="shared" si="82"/>
        <v>45601</v>
      </c>
      <c r="E39" s="16">
        <f t="shared" si="82"/>
        <v>45602</v>
      </c>
      <c r="F39" s="16">
        <f t="shared" si="82"/>
        <v>45603</v>
      </c>
      <c r="G39" s="16">
        <f t="shared" si="82"/>
        <v>45604</v>
      </c>
      <c r="H39" s="16">
        <f t="shared" si="82"/>
        <v>45605</v>
      </c>
      <c r="I39" s="6"/>
      <c r="J39" s="16">
        <f t="shared" si="72"/>
        <v>45627</v>
      </c>
      <c r="K39" s="17">
        <f t="shared" ref="K39:P39" si="83">J39+1</f>
        <v>45628</v>
      </c>
      <c r="L39" s="17">
        <f t="shared" si="83"/>
        <v>45629</v>
      </c>
      <c r="M39" s="17">
        <f t="shared" si="83"/>
        <v>45630</v>
      </c>
      <c r="N39" s="17">
        <f t="shared" si="83"/>
        <v>45631</v>
      </c>
      <c r="O39" s="17">
        <f t="shared" si="83"/>
        <v>45632</v>
      </c>
      <c r="P39" s="17">
        <f t="shared" si="83"/>
        <v>45633</v>
      </c>
      <c r="Q39" s="6"/>
      <c r="R39" s="16">
        <f t="shared" si="74"/>
        <v>45655</v>
      </c>
      <c r="S39" s="23">
        <f t="shared" ref="S39:X39" si="84">R39+1</f>
        <v>45656</v>
      </c>
      <c r="T39" s="23">
        <f t="shared" si="84"/>
        <v>45657</v>
      </c>
      <c r="U39" s="23">
        <f t="shared" si="84"/>
        <v>45658</v>
      </c>
      <c r="V39" s="23">
        <f t="shared" si="84"/>
        <v>45659</v>
      </c>
      <c r="W39" s="23">
        <f t="shared" si="84"/>
        <v>45660</v>
      </c>
      <c r="X39" s="23">
        <f t="shared" si="84"/>
        <v>45661</v>
      </c>
      <c r="Y39" s="6"/>
    </row>
    <row r="40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mergeCells count="14">
    <mergeCell ref="B14:H14"/>
    <mergeCell ref="B23:H23"/>
    <mergeCell ref="J23:P23"/>
    <mergeCell ref="R23:X23"/>
    <mergeCell ref="B32:H32"/>
    <mergeCell ref="J32:P32"/>
    <mergeCell ref="R32:X32"/>
    <mergeCell ref="B1:H1"/>
    <mergeCell ref="J1:W1"/>
    <mergeCell ref="B5:H5"/>
    <mergeCell ref="J5:P5"/>
    <mergeCell ref="R5:X5"/>
    <mergeCell ref="J14:P14"/>
    <mergeCell ref="R14:X14"/>
  </mergeCells>
  <conditionalFormatting sqref="B7:H12">
    <cfRule type="expression" dxfId="0" priority="1">
      <formula>month(B7)&lt;&gt;month($B$5)</formula>
    </cfRule>
  </conditionalFormatting>
  <conditionalFormatting sqref="J7:P12">
    <cfRule type="expression" dxfId="0" priority="2">
      <formula>month(J7)&lt;&gt;month($J$5)</formula>
    </cfRule>
  </conditionalFormatting>
  <conditionalFormatting sqref="R7:X12">
    <cfRule type="expression" dxfId="0" priority="3">
      <formula>month(R7)&lt;&gt;month($R$5)</formula>
    </cfRule>
  </conditionalFormatting>
  <conditionalFormatting sqref="B16:H21">
    <cfRule type="expression" dxfId="0" priority="4">
      <formula>month(B16)&lt;&gt;month($B$14)</formula>
    </cfRule>
  </conditionalFormatting>
  <conditionalFormatting sqref="J16:P21">
    <cfRule type="expression" dxfId="0" priority="5">
      <formula>month(J16)&lt;&gt;month($J$14)</formula>
    </cfRule>
  </conditionalFormatting>
  <conditionalFormatting sqref="R16:X21">
    <cfRule type="expression" dxfId="0" priority="6">
      <formula>month(R16)&lt;&gt;month($R$14)</formula>
    </cfRule>
  </conditionalFormatting>
  <conditionalFormatting sqref="B25:H30">
    <cfRule type="expression" dxfId="0" priority="7">
      <formula>month(B25)&lt;&gt;month($B$23)</formula>
    </cfRule>
  </conditionalFormatting>
  <conditionalFormatting sqref="J25:P30">
    <cfRule type="expression" dxfId="0" priority="8">
      <formula>month(J25)&lt;&gt;month($J$23)</formula>
    </cfRule>
  </conditionalFormatting>
  <conditionalFormatting sqref="R25:X30">
    <cfRule type="expression" dxfId="0" priority="9">
      <formula>month(R25)&lt;&gt;month($R$23)</formula>
    </cfRule>
  </conditionalFormatting>
  <conditionalFormatting sqref="B34:H39">
    <cfRule type="expression" dxfId="0" priority="10">
      <formula>month(B34)&lt;&gt;month($B$32)</formula>
    </cfRule>
  </conditionalFormatting>
  <conditionalFormatting sqref="J34:P39">
    <cfRule type="expression" dxfId="0" priority="11">
      <formula>month(J34)&lt;&gt;month($J$32)</formula>
    </cfRule>
  </conditionalFormatting>
  <conditionalFormatting sqref="R34:X39">
    <cfRule type="expression" dxfId="0" priority="12">
      <formula>month(R34)&lt;&gt;month($R$32)</formula>
    </cfRule>
  </conditionalFormatting>
  <dataValidations>
    <dataValidation type="custom" allowBlank="1" showDropDown="1" showErrorMessage="1" sqref="B7:X11 B12:H12 J12:P12 R12:X12 B16:X22 B25:X29 B30:H30 J30:P30 R30:X30 B34:X38 B39:H39 J39:P39 R39:X39">
      <formula1>OR(NOT(ISERROR(DATEVALUE(B7))), AND(ISNUMBER(B7), LEFT(CELL("format", B7))="D"))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48.75" customHeight="1">
      <c r="A1" s="25" t="s">
        <v>6</v>
      </c>
      <c r="B1" s="26">
        <f>date(Yearly!B1,9,1)</f>
        <v>45536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 hidden="1">
      <c r="A4" s="33"/>
      <c r="B4" s="34">
        <f>B1-weekday(B1,2)</f>
        <v>45529</v>
      </c>
      <c r="C4" s="54">
        <f t="shared" ref="C4:H4" si="1">B4+1</f>
        <v>45530</v>
      </c>
      <c r="D4" s="64">
        <f t="shared" si="1"/>
        <v>45531</v>
      </c>
      <c r="E4" s="64">
        <f t="shared" si="1"/>
        <v>45532</v>
      </c>
      <c r="F4" s="64">
        <f t="shared" si="1"/>
        <v>45533</v>
      </c>
      <c r="G4" s="64">
        <f t="shared" si="1"/>
        <v>45534</v>
      </c>
      <c r="H4" s="64">
        <f t="shared" si="1"/>
        <v>45535</v>
      </c>
      <c r="I4" s="70"/>
    </row>
    <row r="5" ht="45.0" hidden="1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34">
        <f>H4+1</f>
        <v>45536</v>
      </c>
      <c r="C6" s="54">
        <f t="shared" ref="C6:H6" si="2">B6+1</f>
        <v>45537</v>
      </c>
      <c r="D6" s="64">
        <f t="shared" si="2"/>
        <v>45538</v>
      </c>
      <c r="E6" s="64">
        <f t="shared" si="2"/>
        <v>45539</v>
      </c>
      <c r="F6" s="64">
        <f t="shared" si="2"/>
        <v>45540</v>
      </c>
      <c r="G6" s="64">
        <f t="shared" si="2"/>
        <v>45541</v>
      </c>
      <c r="H6" s="64">
        <f t="shared" si="2"/>
        <v>45542</v>
      </c>
      <c r="I6" s="71"/>
    </row>
    <row r="7" ht="45.0" customHeight="1">
      <c r="A7" s="38"/>
      <c r="B7" s="39"/>
      <c r="C7" s="40"/>
      <c r="D7" s="39"/>
      <c r="E7" s="39"/>
      <c r="F7" s="39"/>
      <c r="G7" s="39"/>
      <c r="H7" s="39"/>
      <c r="I7" s="38"/>
    </row>
    <row r="8">
      <c r="A8" s="33"/>
      <c r="B8" s="72">
        <f>H6+1</f>
        <v>45543</v>
      </c>
      <c r="C8" s="64">
        <f t="shared" ref="C8:H8" si="3">B8+1</f>
        <v>45544</v>
      </c>
      <c r="D8" s="64">
        <f t="shared" si="3"/>
        <v>45545</v>
      </c>
      <c r="E8" s="64">
        <f t="shared" si="3"/>
        <v>45546</v>
      </c>
      <c r="F8" s="64">
        <f t="shared" si="3"/>
        <v>45547</v>
      </c>
      <c r="G8" s="64">
        <f t="shared" si="3"/>
        <v>45548</v>
      </c>
      <c r="H8" s="64">
        <f t="shared" si="3"/>
        <v>45549</v>
      </c>
      <c r="I8" s="70"/>
    </row>
    <row r="9" ht="45.0" customHeight="1">
      <c r="A9" s="38"/>
      <c r="B9" s="39"/>
      <c r="C9" s="40"/>
      <c r="D9" s="39"/>
      <c r="E9" s="39"/>
      <c r="F9" s="39"/>
      <c r="G9" s="39"/>
      <c r="H9" s="39"/>
      <c r="I9" s="38"/>
    </row>
    <row r="10">
      <c r="A10" s="33"/>
      <c r="B10" s="34">
        <f>H8+1</f>
        <v>45550</v>
      </c>
      <c r="C10" s="54">
        <f t="shared" ref="C10:H10" si="4">B10+1</f>
        <v>45551</v>
      </c>
      <c r="D10" s="64">
        <f t="shared" si="4"/>
        <v>45552</v>
      </c>
      <c r="E10" s="64">
        <f t="shared" si="4"/>
        <v>45553</v>
      </c>
      <c r="F10" s="64">
        <f t="shared" si="4"/>
        <v>45554</v>
      </c>
      <c r="G10" s="64">
        <f t="shared" si="4"/>
        <v>45555</v>
      </c>
      <c r="H10" s="64">
        <f t="shared" si="4"/>
        <v>45556</v>
      </c>
      <c r="I10" s="70"/>
    </row>
    <row r="11" ht="45.0" customHeight="1">
      <c r="A11" s="38"/>
      <c r="B11" s="39"/>
      <c r="C11" s="44"/>
      <c r="D11" s="39"/>
      <c r="E11" s="39"/>
      <c r="F11" s="39"/>
      <c r="G11" s="39"/>
      <c r="H11" s="39"/>
      <c r="I11" s="38"/>
    </row>
    <row r="12">
      <c r="A12" s="33"/>
      <c r="B12" s="34">
        <f>H10+1</f>
        <v>45557</v>
      </c>
      <c r="C12" s="54">
        <f t="shared" ref="C12:H12" si="5">B12+1</f>
        <v>45558</v>
      </c>
      <c r="D12" s="54">
        <f t="shared" si="5"/>
        <v>45559</v>
      </c>
      <c r="E12" s="54">
        <f t="shared" si="5"/>
        <v>45560</v>
      </c>
      <c r="F12" s="54">
        <f t="shared" si="5"/>
        <v>45561</v>
      </c>
      <c r="G12" s="54">
        <f t="shared" si="5"/>
        <v>45562</v>
      </c>
      <c r="H12" s="54">
        <f t="shared" si="5"/>
        <v>45563</v>
      </c>
      <c r="I12" s="33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t="15.75" customHeight="1">
      <c r="A14" s="51"/>
      <c r="B14" s="73">
        <f>H12+1</f>
        <v>45564</v>
      </c>
      <c r="C14" s="73">
        <f>B14+1</f>
        <v>45565</v>
      </c>
      <c r="D14" s="74"/>
      <c r="E14" s="75"/>
      <c r="F14" s="75"/>
      <c r="G14" s="75"/>
      <c r="H14" s="76"/>
      <c r="I14" s="51"/>
    </row>
    <row r="15" ht="45.0" customHeight="1">
      <c r="A15" s="51"/>
      <c r="B15" s="77" t="s">
        <v>18</v>
      </c>
      <c r="C15" s="78"/>
      <c r="D15" s="79"/>
      <c r="E15" s="79"/>
      <c r="F15" s="79"/>
      <c r="G15" s="79"/>
      <c r="H15" s="80"/>
      <c r="I15" s="51"/>
    </row>
    <row r="16" ht="24.0" customHeight="1">
      <c r="A16" s="51"/>
      <c r="B16" s="53" t="s">
        <v>14</v>
      </c>
      <c r="I16" s="51"/>
    </row>
    <row r="17" ht="47.25" customHeight="1">
      <c r="A17" s="52"/>
      <c r="B17" s="61"/>
      <c r="C17" s="62"/>
      <c r="D17" s="62"/>
      <c r="E17" s="62"/>
      <c r="F17" s="62"/>
      <c r="G17" s="62"/>
      <c r="H17" s="62"/>
      <c r="I17" s="52"/>
    </row>
  </sheetData>
  <mergeCells count="3">
    <mergeCell ref="B1:D1"/>
    <mergeCell ref="B16:H16"/>
    <mergeCell ref="B17:H17"/>
  </mergeCells>
  <conditionalFormatting sqref="B4:H13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45.0" customHeight="1">
      <c r="A1" s="25" t="s">
        <v>6</v>
      </c>
      <c r="B1" s="26">
        <f>date(Yearly!B1,10,1)</f>
        <v>45566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72">
        <f>B1-weekday(B1,2)</f>
        <v>45564</v>
      </c>
      <c r="C4" s="64">
        <f t="shared" ref="C4:H4" si="1">B4+1</f>
        <v>45565</v>
      </c>
      <c r="D4" s="64">
        <f t="shared" si="1"/>
        <v>45566</v>
      </c>
      <c r="E4" s="64">
        <f t="shared" si="1"/>
        <v>45567</v>
      </c>
      <c r="F4" s="64">
        <f t="shared" si="1"/>
        <v>45568</v>
      </c>
      <c r="G4" s="64">
        <f t="shared" si="1"/>
        <v>45569</v>
      </c>
      <c r="H4" s="64">
        <f t="shared" si="1"/>
        <v>45570</v>
      </c>
      <c r="I4" s="70"/>
    </row>
    <row r="5" ht="45.0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34">
        <f>H4+1</f>
        <v>45571</v>
      </c>
      <c r="C6" s="35">
        <f t="shared" ref="C6:H6" si="2">B6+1</f>
        <v>45572</v>
      </c>
      <c r="D6" s="35">
        <f t="shared" si="2"/>
        <v>45573</v>
      </c>
      <c r="E6" s="35">
        <f t="shared" si="2"/>
        <v>45574</v>
      </c>
      <c r="F6" s="35">
        <f t="shared" si="2"/>
        <v>45575</v>
      </c>
      <c r="G6" s="35">
        <f t="shared" si="2"/>
        <v>45576</v>
      </c>
      <c r="H6" s="35">
        <f t="shared" si="2"/>
        <v>45577</v>
      </c>
      <c r="I6" s="42"/>
    </row>
    <row r="7" ht="45.0" customHeight="1">
      <c r="A7" s="38"/>
      <c r="B7" s="39"/>
      <c r="C7" s="40"/>
      <c r="D7" s="39"/>
      <c r="E7" s="39"/>
      <c r="F7" s="39"/>
      <c r="G7" s="39"/>
      <c r="H7" s="39"/>
      <c r="I7" s="38"/>
    </row>
    <row r="8">
      <c r="A8" s="33"/>
      <c r="B8" s="34">
        <f>H6+1</f>
        <v>45578</v>
      </c>
      <c r="C8" s="54">
        <f t="shared" ref="C8:H8" si="3">B8+1</f>
        <v>45579</v>
      </c>
      <c r="D8" s="64">
        <f t="shared" si="3"/>
        <v>45580</v>
      </c>
      <c r="E8" s="64">
        <f t="shared" si="3"/>
        <v>45581</v>
      </c>
      <c r="F8" s="64">
        <f t="shared" si="3"/>
        <v>45582</v>
      </c>
      <c r="G8" s="64">
        <f t="shared" si="3"/>
        <v>45583</v>
      </c>
      <c r="H8" s="64">
        <f t="shared" si="3"/>
        <v>45584</v>
      </c>
      <c r="I8" s="70"/>
    </row>
    <row r="9" ht="45.0" customHeight="1">
      <c r="A9" s="38"/>
      <c r="B9" s="41" t="s">
        <v>19</v>
      </c>
      <c r="C9" s="40"/>
      <c r="D9" s="39"/>
      <c r="E9" s="39"/>
      <c r="F9" s="39"/>
      <c r="G9" s="39"/>
      <c r="H9" s="39"/>
      <c r="I9" s="38"/>
    </row>
    <row r="10">
      <c r="A10" s="33"/>
      <c r="B10" s="34">
        <f>H8+1</f>
        <v>45585</v>
      </c>
      <c r="C10" s="54">
        <f t="shared" ref="C10:H10" si="4">B10+1</f>
        <v>45586</v>
      </c>
      <c r="D10" s="64">
        <f t="shared" si="4"/>
        <v>45587</v>
      </c>
      <c r="E10" s="64">
        <f t="shared" si="4"/>
        <v>45588</v>
      </c>
      <c r="F10" s="64">
        <f t="shared" si="4"/>
        <v>45589</v>
      </c>
      <c r="G10" s="64">
        <f t="shared" si="4"/>
        <v>45590</v>
      </c>
      <c r="H10" s="64">
        <f t="shared" si="4"/>
        <v>45591</v>
      </c>
      <c r="I10" s="70"/>
    </row>
    <row r="11" ht="45.0" customHeight="1">
      <c r="A11" s="38"/>
      <c r="B11" s="39"/>
      <c r="C11" s="40"/>
      <c r="D11" s="39"/>
      <c r="E11" s="39"/>
      <c r="F11" s="39"/>
      <c r="G11" s="39"/>
      <c r="H11" s="39"/>
      <c r="I11" s="38"/>
    </row>
    <row r="12">
      <c r="A12" s="33"/>
      <c r="B12" s="34">
        <f>H10+1</f>
        <v>45592</v>
      </c>
      <c r="C12" s="54">
        <f t="shared" ref="C12:H12" si="5">B12+1</f>
        <v>45593</v>
      </c>
      <c r="D12" s="64">
        <f t="shared" si="5"/>
        <v>45594</v>
      </c>
      <c r="E12" s="64">
        <f t="shared" si="5"/>
        <v>45595</v>
      </c>
      <c r="F12" s="64">
        <f t="shared" si="5"/>
        <v>45596</v>
      </c>
      <c r="G12" s="64">
        <f t="shared" si="5"/>
        <v>45597</v>
      </c>
      <c r="H12" s="64">
        <f t="shared" si="5"/>
        <v>45598</v>
      </c>
      <c r="I12" s="70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idden="1">
      <c r="A14" s="33"/>
      <c r="B14" s="34">
        <f>H12+1</f>
        <v>45599</v>
      </c>
      <c r="C14" s="54">
        <f t="shared" ref="C14:H14" si="6">B14+1</f>
        <v>45600</v>
      </c>
      <c r="D14" s="64">
        <f t="shared" si="6"/>
        <v>45601</v>
      </c>
      <c r="E14" s="64">
        <f t="shared" si="6"/>
        <v>45602</v>
      </c>
      <c r="F14" s="64">
        <f t="shared" si="6"/>
        <v>45603</v>
      </c>
      <c r="G14" s="64">
        <f t="shared" si="6"/>
        <v>45604</v>
      </c>
      <c r="H14" s="64">
        <f t="shared" si="6"/>
        <v>45605</v>
      </c>
      <c r="I14" s="70"/>
    </row>
    <row r="15" ht="45.0" hidden="1" customHeight="1">
      <c r="A15" s="38"/>
      <c r="B15" s="39"/>
      <c r="C15" s="40"/>
      <c r="D15" s="39"/>
      <c r="E15" s="39"/>
      <c r="F15" s="39"/>
      <c r="G15" s="39"/>
      <c r="H15" s="39"/>
      <c r="I15" s="38"/>
    </row>
    <row r="16" ht="24.0" customHeight="1">
      <c r="A16" s="51"/>
      <c r="B16" s="53" t="s">
        <v>14</v>
      </c>
      <c r="I16" s="51"/>
    </row>
    <row r="17" ht="28.5" customHeight="1">
      <c r="A17" s="52"/>
      <c r="B17" s="61"/>
      <c r="C17" s="62"/>
      <c r="D17" s="62"/>
      <c r="E17" s="62"/>
      <c r="F17" s="62"/>
      <c r="G17" s="62"/>
      <c r="H17" s="62"/>
      <c r="I17" s="52"/>
    </row>
  </sheetData>
  <mergeCells count="3">
    <mergeCell ref="B1:D1"/>
    <mergeCell ref="B16:H16"/>
    <mergeCell ref="B17:H17"/>
  </mergeCells>
  <conditionalFormatting sqref="B4:H15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44.25" customHeight="1">
      <c r="A1" s="25" t="s">
        <v>6</v>
      </c>
      <c r="B1" s="26">
        <f>date(Yearly!B1,11,1)</f>
        <v>45597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72">
        <f>B1-weekday(B1,2)</f>
        <v>45592</v>
      </c>
      <c r="C4" s="64">
        <f t="shared" ref="C4:H4" si="1">B4+1</f>
        <v>45593</v>
      </c>
      <c r="D4" s="64">
        <f t="shared" si="1"/>
        <v>45594</v>
      </c>
      <c r="E4" s="64">
        <f t="shared" si="1"/>
        <v>45595</v>
      </c>
      <c r="F4" s="64">
        <f t="shared" si="1"/>
        <v>45596</v>
      </c>
      <c r="G4" s="64">
        <f t="shared" si="1"/>
        <v>45597</v>
      </c>
      <c r="H4" s="64">
        <f t="shared" si="1"/>
        <v>45598</v>
      </c>
      <c r="I4" s="70"/>
    </row>
    <row r="5" ht="45.0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72">
        <f>H4+1</f>
        <v>45599</v>
      </c>
      <c r="C6" s="64">
        <f t="shared" ref="C6:H6" si="2">B6+1</f>
        <v>45600</v>
      </c>
      <c r="D6" s="64">
        <f t="shared" si="2"/>
        <v>45601</v>
      </c>
      <c r="E6" s="64">
        <f t="shared" si="2"/>
        <v>45602</v>
      </c>
      <c r="F6" s="64">
        <f t="shared" si="2"/>
        <v>45603</v>
      </c>
      <c r="G6" s="64">
        <f t="shared" si="2"/>
        <v>45604</v>
      </c>
      <c r="H6" s="64">
        <f t="shared" si="2"/>
        <v>45605</v>
      </c>
      <c r="I6" s="71"/>
    </row>
    <row r="7" ht="45.0" customHeight="1">
      <c r="A7" s="38"/>
      <c r="B7" s="41" t="s">
        <v>20</v>
      </c>
      <c r="C7" s="40"/>
      <c r="D7" s="39"/>
      <c r="E7" s="39"/>
      <c r="F7" s="39"/>
      <c r="G7" s="39"/>
      <c r="H7" s="39"/>
      <c r="I7" s="38"/>
    </row>
    <row r="8">
      <c r="A8" s="33"/>
      <c r="B8" s="72">
        <f>H6+1</f>
        <v>45606</v>
      </c>
      <c r="C8" s="64">
        <f t="shared" ref="C8:H8" si="3">B8+1</f>
        <v>45607</v>
      </c>
      <c r="D8" s="64">
        <f t="shared" si="3"/>
        <v>45608</v>
      </c>
      <c r="E8" s="64">
        <f t="shared" si="3"/>
        <v>45609</v>
      </c>
      <c r="F8" s="64">
        <f t="shared" si="3"/>
        <v>45610</v>
      </c>
      <c r="G8" s="64">
        <f t="shared" si="3"/>
        <v>45611</v>
      </c>
      <c r="H8" s="64">
        <f t="shared" si="3"/>
        <v>45612</v>
      </c>
      <c r="I8" s="70"/>
    </row>
    <row r="9" ht="45.0" customHeight="1">
      <c r="A9" s="38"/>
      <c r="B9" s="39"/>
      <c r="C9" s="40"/>
      <c r="D9" s="39"/>
      <c r="E9" s="39"/>
      <c r="F9" s="39"/>
      <c r="G9" s="39"/>
      <c r="H9" s="39"/>
      <c r="I9" s="38"/>
    </row>
    <row r="10">
      <c r="A10" s="33"/>
      <c r="B10" s="72">
        <f>H8+1</f>
        <v>45613</v>
      </c>
      <c r="C10" s="64">
        <f t="shared" ref="C10:H10" si="4">B10+1</f>
        <v>45614</v>
      </c>
      <c r="D10" s="64">
        <f t="shared" si="4"/>
        <v>45615</v>
      </c>
      <c r="E10" s="64">
        <f t="shared" si="4"/>
        <v>45616</v>
      </c>
      <c r="F10" s="64">
        <f t="shared" si="4"/>
        <v>45617</v>
      </c>
      <c r="G10" s="64">
        <f t="shared" si="4"/>
        <v>45618</v>
      </c>
      <c r="H10" s="64">
        <f t="shared" si="4"/>
        <v>45619</v>
      </c>
      <c r="I10" s="70"/>
    </row>
    <row r="11" ht="45.0" customHeight="1">
      <c r="A11" s="38"/>
      <c r="B11" s="39"/>
      <c r="C11" s="40"/>
      <c r="D11" s="39"/>
      <c r="E11" s="39"/>
      <c r="F11" s="39"/>
      <c r="G11" s="39"/>
      <c r="H11" s="39"/>
      <c r="I11" s="38"/>
    </row>
    <row r="12">
      <c r="A12" s="33"/>
      <c r="B12" s="72">
        <f>H10+1</f>
        <v>45620</v>
      </c>
      <c r="C12" s="64">
        <f t="shared" ref="C12:H12" si="5">B12+1</f>
        <v>45621</v>
      </c>
      <c r="D12" s="64">
        <f t="shared" si="5"/>
        <v>45622</v>
      </c>
      <c r="E12" s="64">
        <f t="shared" si="5"/>
        <v>45623</v>
      </c>
      <c r="F12" s="64">
        <f t="shared" si="5"/>
        <v>45624</v>
      </c>
      <c r="G12" s="64">
        <f t="shared" si="5"/>
        <v>45625</v>
      </c>
      <c r="H12" s="64">
        <f t="shared" si="5"/>
        <v>45626</v>
      </c>
      <c r="I12" s="70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t="24.0" customHeight="1">
      <c r="A14" s="51"/>
      <c r="B14" s="53" t="s">
        <v>14</v>
      </c>
      <c r="I14" s="51"/>
    </row>
    <row r="15" ht="30.0" customHeight="1">
      <c r="A15" s="52"/>
      <c r="B15" s="61"/>
      <c r="C15" s="62"/>
      <c r="D15" s="62"/>
      <c r="E15" s="62"/>
      <c r="F15" s="62"/>
      <c r="G15" s="62"/>
      <c r="H15" s="62"/>
      <c r="I15" s="52"/>
    </row>
  </sheetData>
  <mergeCells count="3">
    <mergeCell ref="B1:D1"/>
    <mergeCell ref="B14:H14"/>
    <mergeCell ref="B15:H15"/>
  </mergeCells>
  <conditionalFormatting sqref="B4:H13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48.75" customHeight="1">
      <c r="A1" s="25" t="s">
        <v>6</v>
      </c>
      <c r="B1" s="26">
        <f>date(Yearly!B1,12,1)</f>
        <v>45627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 hidden="1">
      <c r="A4" s="33"/>
      <c r="B4" s="34">
        <f>B1-weekday(B1,2)</f>
        <v>45620</v>
      </c>
      <c r="C4" s="54">
        <f t="shared" ref="C4:H4" si="1">B4+1</f>
        <v>45621</v>
      </c>
      <c r="D4" s="64">
        <f t="shared" si="1"/>
        <v>45622</v>
      </c>
      <c r="E4" s="64">
        <f t="shared" si="1"/>
        <v>45623</v>
      </c>
      <c r="F4" s="64">
        <f t="shared" si="1"/>
        <v>45624</v>
      </c>
      <c r="G4" s="64">
        <f t="shared" si="1"/>
        <v>45625</v>
      </c>
      <c r="H4" s="64">
        <f t="shared" si="1"/>
        <v>45626</v>
      </c>
      <c r="I4" s="70"/>
    </row>
    <row r="5" ht="45.0" hidden="1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34">
        <f>H4+1</f>
        <v>45627</v>
      </c>
      <c r="C6" s="54">
        <f t="shared" ref="C6:H6" si="2">B6+1</f>
        <v>45628</v>
      </c>
      <c r="D6" s="64">
        <f t="shared" si="2"/>
        <v>45629</v>
      </c>
      <c r="E6" s="64">
        <f t="shared" si="2"/>
        <v>45630</v>
      </c>
      <c r="F6" s="64">
        <f t="shared" si="2"/>
        <v>45631</v>
      </c>
      <c r="G6" s="64">
        <f t="shared" si="2"/>
        <v>45632</v>
      </c>
      <c r="H6" s="64">
        <f t="shared" si="2"/>
        <v>45633</v>
      </c>
      <c r="I6" s="71"/>
    </row>
    <row r="7" ht="45.0" customHeight="1">
      <c r="A7" s="38"/>
      <c r="B7" s="39"/>
      <c r="C7" s="40"/>
      <c r="D7" s="39"/>
      <c r="E7" s="39"/>
      <c r="F7" s="39"/>
      <c r="G7" s="39"/>
      <c r="H7" s="39"/>
      <c r="I7" s="38"/>
    </row>
    <row r="8">
      <c r="A8" s="33"/>
      <c r="B8" s="34">
        <f>H6+1</f>
        <v>45634</v>
      </c>
      <c r="C8" s="54">
        <f t="shared" ref="C8:H8" si="3">B8+1</f>
        <v>45635</v>
      </c>
      <c r="D8" s="64">
        <f t="shared" si="3"/>
        <v>45636</v>
      </c>
      <c r="E8" s="64">
        <f t="shared" si="3"/>
        <v>45637</v>
      </c>
      <c r="F8" s="64">
        <f t="shared" si="3"/>
        <v>45638</v>
      </c>
      <c r="G8" s="64">
        <f t="shared" si="3"/>
        <v>45639</v>
      </c>
      <c r="H8" s="64">
        <f t="shared" si="3"/>
        <v>45640</v>
      </c>
      <c r="I8" s="70"/>
    </row>
    <row r="9" ht="45.0" customHeight="1">
      <c r="A9" s="38"/>
      <c r="B9" s="39"/>
      <c r="C9" s="40"/>
      <c r="D9" s="39"/>
      <c r="E9" s="39"/>
      <c r="F9" s="39"/>
      <c r="G9" s="39"/>
      <c r="H9" s="39"/>
      <c r="I9" s="38"/>
    </row>
    <row r="10">
      <c r="A10" s="33"/>
      <c r="B10" s="34">
        <f>H8+1</f>
        <v>45641</v>
      </c>
      <c r="C10" s="54">
        <f t="shared" ref="C10:H10" si="4">B10+1</f>
        <v>45642</v>
      </c>
      <c r="D10" s="64">
        <f t="shared" si="4"/>
        <v>45643</v>
      </c>
      <c r="E10" s="64">
        <f t="shared" si="4"/>
        <v>45644</v>
      </c>
      <c r="F10" s="64">
        <f t="shared" si="4"/>
        <v>45645</v>
      </c>
      <c r="G10" s="64">
        <f t="shared" si="4"/>
        <v>45646</v>
      </c>
      <c r="H10" s="64">
        <f t="shared" si="4"/>
        <v>45647</v>
      </c>
      <c r="I10" s="70"/>
    </row>
    <row r="11" ht="45.0" customHeight="1">
      <c r="A11" s="38"/>
      <c r="B11" s="39"/>
      <c r="C11" s="40"/>
      <c r="D11" s="39"/>
      <c r="E11" s="39"/>
      <c r="F11" s="39"/>
      <c r="G11" s="39"/>
      <c r="H11" s="39"/>
      <c r="I11" s="38"/>
    </row>
    <row r="12">
      <c r="A12" s="33"/>
      <c r="B12" s="72">
        <f>H10+1</f>
        <v>45648</v>
      </c>
      <c r="C12" s="64">
        <f t="shared" ref="C12:H12" si="5">B12+1</f>
        <v>45649</v>
      </c>
      <c r="D12" s="64">
        <f t="shared" si="5"/>
        <v>45650</v>
      </c>
      <c r="E12" s="64">
        <f t="shared" si="5"/>
        <v>45651</v>
      </c>
      <c r="F12" s="64">
        <f t="shared" si="5"/>
        <v>45652</v>
      </c>
      <c r="G12" s="64">
        <f t="shared" si="5"/>
        <v>45653</v>
      </c>
      <c r="H12" s="64">
        <f t="shared" si="5"/>
        <v>45654</v>
      </c>
      <c r="I12" s="70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t="15.75" customHeight="1">
      <c r="A14" s="51"/>
      <c r="B14" s="81">
        <f>H12+1</f>
        <v>45655</v>
      </c>
      <c r="C14" s="81">
        <f t="shared" ref="C14:D14" si="6">B14+1</f>
        <v>45656</v>
      </c>
      <c r="D14" s="81">
        <f t="shared" si="6"/>
        <v>45657</v>
      </c>
      <c r="E14" s="75"/>
      <c r="F14" s="75"/>
      <c r="G14" s="75"/>
      <c r="H14" s="76"/>
      <c r="I14" s="51"/>
    </row>
    <row r="15" ht="45.0" customHeight="1">
      <c r="A15" s="51"/>
      <c r="B15" s="79"/>
      <c r="C15" s="79"/>
      <c r="D15" s="79"/>
      <c r="E15" s="79"/>
      <c r="F15" s="79"/>
      <c r="G15" s="79"/>
      <c r="H15" s="80"/>
      <c r="I15" s="51"/>
    </row>
    <row r="16" ht="24.0" customHeight="1">
      <c r="A16" s="51"/>
      <c r="B16" s="53" t="s">
        <v>14</v>
      </c>
      <c r="I16" s="51"/>
    </row>
    <row r="17" ht="48.0" customHeight="1">
      <c r="A17" s="52"/>
      <c r="B17" s="61"/>
      <c r="C17" s="62"/>
      <c r="D17" s="62"/>
      <c r="E17" s="62"/>
      <c r="F17" s="62"/>
      <c r="G17" s="62"/>
      <c r="H17" s="62"/>
      <c r="I17" s="52"/>
    </row>
  </sheetData>
  <mergeCells count="3">
    <mergeCell ref="B1:D1"/>
    <mergeCell ref="B16:H16"/>
    <mergeCell ref="B17:H17"/>
  </mergeCells>
  <conditionalFormatting sqref="B4:H13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48.0" customHeight="1">
      <c r="A1" s="25" t="s">
        <v>6</v>
      </c>
      <c r="B1" s="26">
        <f>date(Yearly!B1,1,1)</f>
        <v>45292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34">
        <f>B1-weekday(B1,2)</f>
        <v>45291</v>
      </c>
      <c r="C4" s="35">
        <f t="shared" ref="C4:H4" si="1">B4+1</f>
        <v>45292</v>
      </c>
      <c r="D4" s="36">
        <f t="shared" si="1"/>
        <v>45293</v>
      </c>
      <c r="E4" s="37">
        <f t="shared" si="1"/>
        <v>45294</v>
      </c>
      <c r="F4" s="37">
        <f t="shared" si="1"/>
        <v>45295</v>
      </c>
      <c r="G4" s="35">
        <f t="shared" si="1"/>
        <v>45296</v>
      </c>
      <c r="H4" s="37">
        <f t="shared" si="1"/>
        <v>45297</v>
      </c>
      <c r="I4" s="33"/>
    </row>
    <row r="5" ht="45.0" customHeight="1">
      <c r="A5" s="38"/>
      <c r="B5" s="39"/>
      <c r="C5" s="40"/>
      <c r="D5" s="39"/>
      <c r="E5" s="41"/>
      <c r="F5" s="41"/>
      <c r="G5" s="41"/>
      <c r="H5" s="41"/>
      <c r="I5" s="38"/>
    </row>
    <row r="6">
      <c r="A6" s="42"/>
      <c r="B6" s="34">
        <f>H4+1</f>
        <v>45298</v>
      </c>
      <c r="C6" s="37">
        <f t="shared" ref="C6:H6" si="2">B6+1</f>
        <v>45299</v>
      </c>
      <c r="D6" s="37">
        <f t="shared" si="2"/>
        <v>45300</v>
      </c>
      <c r="E6" s="37">
        <f t="shared" si="2"/>
        <v>45301</v>
      </c>
      <c r="F6" s="37">
        <f t="shared" si="2"/>
        <v>45302</v>
      </c>
      <c r="G6" s="37">
        <f t="shared" si="2"/>
        <v>45303</v>
      </c>
      <c r="H6" s="37">
        <f t="shared" si="2"/>
        <v>45304</v>
      </c>
      <c r="I6" s="42"/>
    </row>
    <row r="7" ht="45.0" customHeight="1">
      <c r="A7" s="38"/>
      <c r="B7" s="41"/>
      <c r="C7" s="37"/>
      <c r="D7" s="37"/>
      <c r="E7" s="37"/>
      <c r="F7" s="37"/>
      <c r="G7" s="37"/>
      <c r="H7" s="37"/>
      <c r="I7" s="38"/>
    </row>
    <row r="8">
      <c r="A8" s="33"/>
      <c r="B8" s="34">
        <f>H6+1</f>
        <v>45305</v>
      </c>
      <c r="C8" s="43">
        <f t="shared" ref="C8:H8" si="3">B8+1</f>
        <v>45306</v>
      </c>
      <c r="D8" s="43">
        <f t="shared" si="3"/>
        <v>45307</v>
      </c>
      <c r="E8" s="43">
        <f t="shared" si="3"/>
        <v>45308</v>
      </c>
      <c r="F8" s="43">
        <f t="shared" si="3"/>
        <v>45309</v>
      </c>
      <c r="G8" s="43">
        <f t="shared" si="3"/>
        <v>45310</v>
      </c>
      <c r="H8" s="43">
        <f t="shared" si="3"/>
        <v>45311</v>
      </c>
      <c r="I8" s="33"/>
    </row>
    <row r="9" ht="45.0" customHeight="1">
      <c r="A9" s="38"/>
      <c r="B9" s="41"/>
      <c r="C9" s="44"/>
      <c r="D9" s="45"/>
      <c r="E9" s="41"/>
      <c r="F9" s="46"/>
      <c r="G9" s="47"/>
      <c r="H9" s="48"/>
      <c r="I9" s="38"/>
    </row>
    <row r="10">
      <c r="A10" s="33"/>
      <c r="B10" s="34">
        <f>H8+1</f>
        <v>45312</v>
      </c>
      <c r="C10" s="35">
        <f t="shared" ref="C10:H10" si="4">B10+1</f>
        <v>45313</v>
      </c>
      <c r="D10" s="37">
        <f t="shared" si="4"/>
        <v>45314</v>
      </c>
      <c r="E10" s="37">
        <f t="shared" si="4"/>
        <v>45315</v>
      </c>
      <c r="F10" s="35">
        <f t="shared" si="4"/>
        <v>45316</v>
      </c>
      <c r="G10" s="37">
        <f t="shared" si="4"/>
        <v>45317</v>
      </c>
      <c r="H10" s="37">
        <f t="shared" si="4"/>
        <v>45318</v>
      </c>
      <c r="I10" s="33"/>
    </row>
    <row r="11" ht="45.0" customHeight="1">
      <c r="A11" s="38"/>
      <c r="B11" s="41"/>
      <c r="C11" s="40"/>
      <c r="D11" s="39"/>
      <c r="E11" s="39"/>
      <c r="F11" s="39"/>
      <c r="G11" s="39"/>
      <c r="H11" s="39"/>
      <c r="I11" s="38"/>
    </row>
    <row r="12">
      <c r="A12" s="33"/>
      <c r="B12" s="34">
        <f>H10+1</f>
        <v>45319</v>
      </c>
      <c r="C12" s="37">
        <f t="shared" ref="C12:H12" si="5">B12+1</f>
        <v>45320</v>
      </c>
      <c r="D12" s="37">
        <f t="shared" si="5"/>
        <v>45321</v>
      </c>
      <c r="E12" s="37">
        <f t="shared" si="5"/>
        <v>45322</v>
      </c>
      <c r="F12" s="37">
        <f t="shared" si="5"/>
        <v>45323</v>
      </c>
      <c r="G12" s="37">
        <f t="shared" si="5"/>
        <v>45324</v>
      </c>
      <c r="H12" s="37">
        <f t="shared" si="5"/>
        <v>45325</v>
      </c>
      <c r="I12" s="33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t="15.0" hidden="1" customHeight="1">
      <c r="A14" s="33"/>
      <c r="B14" s="34">
        <f>H12+1</f>
        <v>45326</v>
      </c>
      <c r="C14" s="35">
        <f t="shared" ref="C14:H14" si="6">B14+1</f>
        <v>45327</v>
      </c>
      <c r="D14" s="49">
        <f t="shared" si="6"/>
        <v>45328</v>
      </c>
      <c r="E14" s="35">
        <f t="shared" si="6"/>
        <v>45329</v>
      </c>
      <c r="F14" s="35">
        <f t="shared" si="6"/>
        <v>45330</v>
      </c>
      <c r="G14" s="35">
        <f t="shared" si="6"/>
        <v>45331</v>
      </c>
      <c r="H14" s="35">
        <f t="shared" si="6"/>
        <v>45332</v>
      </c>
      <c r="I14" s="50"/>
    </row>
    <row r="15" ht="60.75" hidden="1" customHeight="1">
      <c r="A15" s="51"/>
      <c r="B15" s="39"/>
      <c r="C15" s="39"/>
      <c r="D15" s="39"/>
      <c r="I15" s="51"/>
    </row>
    <row r="16" ht="24.0" customHeight="1">
      <c r="A16" s="52"/>
      <c r="B16" s="53" t="s">
        <v>14</v>
      </c>
      <c r="I16" s="52"/>
    </row>
    <row r="17" ht="24.0" customHeight="1">
      <c r="A17" s="52"/>
      <c r="I17" s="52"/>
    </row>
  </sheetData>
  <mergeCells count="2">
    <mergeCell ref="B1:D1"/>
    <mergeCell ref="B16:H16"/>
  </mergeCells>
  <conditionalFormatting sqref="B4:D15 E4:H14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16.5" customHeight="1"/>
    <row r="2" ht="12.0" customHeight="1">
      <c r="A2" s="25" t="s">
        <v>6</v>
      </c>
      <c r="B2" s="26">
        <f>date(Yearly!B1,2,1)</f>
        <v>45323</v>
      </c>
      <c r="E2" s="27"/>
      <c r="F2" s="27"/>
      <c r="G2" s="27"/>
      <c r="H2" s="27"/>
      <c r="I2" s="27"/>
    </row>
    <row r="3" ht="22.5" customHeight="1">
      <c r="A3" s="28"/>
      <c r="B3" s="29"/>
      <c r="C3" s="29"/>
      <c r="D3" s="29"/>
      <c r="E3" s="29"/>
      <c r="F3" s="29"/>
      <c r="G3" s="29"/>
      <c r="H3" s="29"/>
      <c r="I3" s="28"/>
    </row>
    <row r="4" ht="15.75" customHeight="1">
      <c r="A4" s="30"/>
      <c r="B4" s="31" t="s">
        <v>7</v>
      </c>
      <c r="C4" s="32" t="s">
        <v>8</v>
      </c>
      <c r="D4" s="31" t="s">
        <v>9</v>
      </c>
      <c r="E4" s="31" t="s">
        <v>10</v>
      </c>
      <c r="F4" s="31" t="s">
        <v>11</v>
      </c>
      <c r="G4" s="31" t="s">
        <v>12</v>
      </c>
      <c r="H4" s="31" t="s">
        <v>13</v>
      </c>
      <c r="I4" s="30"/>
    </row>
    <row r="5">
      <c r="A5" s="33"/>
      <c r="B5" s="34">
        <f>B2-weekday(B2,2)</f>
        <v>45319</v>
      </c>
      <c r="C5" s="35">
        <f t="shared" ref="C5:H5" si="1">B5+1</f>
        <v>45320</v>
      </c>
      <c r="D5" s="35">
        <f t="shared" si="1"/>
        <v>45321</v>
      </c>
      <c r="E5" s="54">
        <f t="shared" si="1"/>
        <v>45322</v>
      </c>
      <c r="F5" s="54">
        <f t="shared" si="1"/>
        <v>45323</v>
      </c>
      <c r="G5" s="54">
        <f t="shared" si="1"/>
        <v>45324</v>
      </c>
      <c r="H5" s="54">
        <f t="shared" si="1"/>
        <v>45325</v>
      </c>
      <c r="I5" s="33"/>
    </row>
    <row r="6" ht="45.0" customHeight="1">
      <c r="A6" s="38"/>
      <c r="B6" s="39"/>
      <c r="C6" s="40"/>
      <c r="D6" s="39"/>
      <c r="E6" s="39"/>
      <c r="F6" s="39"/>
      <c r="G6" s="39"/>
      <c r="H6" s="41"/>
      <c r="I6" s="38"/>
    </row>
    <row r="7">
      <c r="A7" s="42"/>
      <c r="B7" s="34">
        <f>H5+1</f>
        <v>45326</v>
      </c>
      <c r="C7" s="35">
        <f t="shared" ref="C7:H7" si="2">B7+1</f>
        <v>45327</v>
      </c>
      <c r="D7" s="36">
        <f t="shared" si="2"/>
        <v>45328</v>
      </c>
      <c r="E7" s="37">
        <f t="shared" si="2"/>
        <v>45329</v>
      </c>
      <c r="F7" s="35">
        <f t="shared" si="2"/>
        <v>45330</v>
      </c>
      <c r="G7" s="37">
        <f t="shared" si="2"/>
        <v>45331</v>
      </c>
      <c r="H7" s="55">
        <f t="shared" si="2"/>
        <v>45332</v>
      </c>
      <c r="I7" s="42"/>
    </row>
    <row r="8" ht="45.0" customHeight="1">
      <c r="A8" s="38"/>
      <c r="B8" s="41"/>
      <c r="C8" s="44"/>
      <c r="D8" s="41"/>
      <c r="E8" s="41"/>
      <c r="F8" s="41"/>
      <c r="G8" s="41"/>
      <c r="H8" s="41"/>
      <c r="I8" s="38"/>
    </row>
    <row r="9">
      <c r="A9" s="33"/>
      <c r="B9" s="34">
        <f>H7+1</f>
        <v>45333</v>
      </c>
      <c r="C9" s="35">
        <f t="shared" ref="C9:H9" si="3">B9+1</f>
        <v>45334</v>
      </c>
      <c r="D9" s="36">
        <f t="shared" si="3"/>
        <v>45335</v>
      </c>
      <c r="E9" s="36">
        <f t="shared" si="3"/>
        <v>45336</v>
      </c>
      <c r="F9" s="36">
        <f t="shared" si="3"/>
        <v>45337</v>
      </c>
      <c r="G9" s="36">
        <f t="shared" si="3"/>
        <v>45338</v>
      </c>
      <c r="H9" s="37">
        <f t="shared" si="3"/>
        <v>45339</v>
      </c>
      <c r="I9" s="33"/>
    </row>
    <row r="10" ht="45.0" customHeight="1">
      <c r="A10" s="38"/>
      <c r="B10" s="41"/>
      <c r="C10" s="44"/>
      <c r="D10" s="41"/>
      <c r="E10" s="41"/>
      <c r="F10" s="41"/>
      <c r="G10" s="41"/>
      <c r="H10" s="41"/>
      <c r="I10" s="38"/>
    </row>
    <row r="11">
      <c r="A11" s="33"/>
      <c r="B11" s="34">
        <f>H9+1</f>
        <v>45340</v>
      </c>
      <c r="C11" s="35">
        <f t="shared" ref="C11:H11" si="4">B11+1</f>
        <v>45341</v>
      </c>
      <c r="D11" s="36">
        <f t="shared" si="4"/>
        <v>45342</v>
      </c>
      <c r="E11" s="37">
        <f t="shared" si="4"/>
        <v>45343</v>
      </c>
      <c r="F11" s="37">
        <f t="shared" si="4"/>
        <v>45344</v>
      </c>
      <c r="G11" s="37">
        <f t="shared" si="4"/>
        <v>45345</v>
      </c>
      <c r="H11" s="55">
        <f t="shared" si="4"/>
        <v>45346</v>
      </c>
      <c r="I11" s="33"/>
    </row>
    <row r="12" ht="45.0" customHeight="1">
      <c r="A12" s="38"/>
      <c r="B12" s="39"/>
      <c r="C12" s="44"/>
      <c r="D12" s="41"/>
      <c r="E12" s="41"/>
      <c r="F12" s="41"/>
      <c r="G12" s="41"/>
      <c r="H12" s="41"/>
      <c r="I12" s="38"/>
    </row>
    <row r="13">
      <c r="A13" s="33"/>
      <c r="B13" s="34">
        <f>H11+1</f>
        <v>45347</v>
      </c>
      <c r="C13" s="55">
        <f t="shared" ref="C13:H13" si="5">B13+1</f>
        <v>45348</v>
      </c>
      <c r="D13" s="54">
        <f t="shared" si="5"/>
        <v>45349</v>
      </c>
      <c r="E13" s="54">
        <f t="shared" si="5"/>
        <v>45350</v>
      </c>
      <c r="F13" s="54">
        <f t="shared" si="5"/>
        <v>45351</v>
      </c>
      <c r="G13" s="54">
        <f t="shared" si="5"/>
        <v>45352</v>
      </c>
      <c r="H13" s="54">
        <f t="shared" si="5"/>
        <v>45353</v>
      </c>
      <c r="I13" s="33"/>
    </row>
    <row r="14" ht="45.0" customHeight="1">
      <c r="A14" s="38"/>
      <c r="B14" s="41"/>
      <c r="C14" s="44"/>
      <c r="D14" s="41"/>
      <c r="E14" s="41"/>
      <c r="F14" s="41"/>
      <c r="G14" s="41"/>
      <c r="H14" s="41"/>
      <c r="I14" s="38"/>
    </row>
    <row r="15" ht="1.5" customHeight="1">
      <c r="A15" s="33"/>
      <c r="B15" s="34">
        <f>H13+1</f>
        <v>45354</v>
      </c>
      <c r="C15" s="35">
        <f t="shared" ref="C15:H15" si="6">B15+1</f>
        <v>45355</v>
      </c>
      <c r="D15" s="35">
        <f t="shared" si="6"/>
        <v>45356</v>
      </c>
      <c r="E15" s="35">
        <f t="shared" si="6"/>
        <v>45357</v>
      </c>
      <c r="F15" s="35">
        <f t="shared" si="6"/>
        <v>45358</v>
      </c>
      <c r="G15" s="35">
        <f t="shared" si="6"/>
        <v>45359</v>
      </c>
      <c r="H15" s="35">
        <f t="shared" si="6"/>
        <v>45360</v>
      </c>
      <c r="I15" s="33"/>
    </row>
    <row r="16">
      <c r="A16" s="28"/>
      <c r="B16" s="28"/>
      <c r="C16" s="28"/>
      <c r="D16" s="28"/>
      <c r="E16" s="28"/>
      <c r="F16" s="28"/>
      <c r="G16" s="28"/>
      <c r="H16" s="28"/>
      <c r="I16" s="28"/>
    </row>
    <row r="17" ht="83.25" customHeight="1">
      <c r="A17" s="51"/>
      <c r="B17" s="56" t="s">
        <v>14</v>
      </c>
      <c r="C17" s="56"/>
      <c r="D17" s="56"/>
      <c r="E17" s="56"/>
      <c r="F17" s="56"/>
      <c r="G17" s="56"/>
      <c r="H17" s="56"/>
      <c r="I17" s="51"/>
    </row>
  </sheetData>
  <mergeCells count="1">
    <mergeCell ref="B2:D2"/>
  </mergeCells>
  <conditionalFormatting sqref="B5:H15">
    <cfRule type="expression" dxfId="0" priority="1">
      <formula>month(B5)&lt;&gt;month($B$2)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58.5" customHeight="1">
      <c r="A1" s="25" t="s">
        <v>6</v>
      </c>
      <c r="B1" s="26">
        <f>date(Yearly!B1,3,1)</f>
        <v>45352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34">
        <f>B1-weekday(B1,2)</f>
        <v>45347</v>
      </c>
      <c r="C4" s="35">
        <f t="shared" ref="C4:H4" si="1">B4+1</f>
        <v>45348</v>
      </c>
      <c r="D4" s="37">
        <f t="shared" si="1"/>
        <v>45349</v>
      </c>
      <c r="E4" s="37">
        <f t="shared" si="1"/>
        <v>45350</v>
      </c>
      <c r="F4" s="37">
        <f t="shared" si="1"/>
        <v>45351</v>
      </c>
      <c r="G4" s="37">
        <f t="shared" si="1"/>
        <v>45352</v>
      </c>
      <c r="H4" s="55">
        <f t="shared" si="1"/>
        <v>45353</v>
      </c>
      <c r="I4" s="33"/>
    </row>
    <row r="5" ht="45.0" customHeight="1">
      <c r="A5" s="38"/>
      <c r="B5" s="39"/>
      <c r="C5" s="40"/>
      <c r="D5" s="39"/>
      <c r="E5" s="39"/>
      <c r="F5" s="39"/>
      <c r="G5" s="39"/>
      <c r="H5" s="41"/>
      <c r="I5" s="38"/>
    </row>
    <row r="6">
      <c r="A6" s="42"/>
      <c r="B6" s="34">
        <f>H4+1</f>
        <v>45354</v>
      </c>
      <c r="C6" s="35">
        <f t="shared" ref="C6:H6" si="2">B6+1</f>
        <v>45355</v>
      </c>
      <c r="D6" s="35">
        <f t="shared" si="2"/>
        <v>45356</v>
      </c>
      <c r="E6" s="35">
        <f t="shared" si="2"/>
        <v>45357</v>
      </c>
      <c r="F6" s="35">
        <f t="shared" si="2"/>
        <v>45358</v>
      </c>
      <c r="G6" s="35">
        <f t="shared" si="2"/>
        <v>45359</v>
      </c>
      <c r="H6" s="37">
        <f t="shared" si="2"/>
        <v>45360</v>
      </c>
      <c r="I6" s="42"/>
    </row>
    <row r="7" ht="45.0" customHeight="1">
      <c r="A7" s="38"/>
      <c r="B7" s="41" t="s">
        <v>15</v>
      </c>
      <c r="C7" s="44"/>
      <c r="D7" s="41"/>
      <c r="E7" s="41"/>
      <c r="F7" s="41"/>
      <c r="G7" s="39"/>
      <c r="H7" s="41"/>
      <c r="I7" s="38"/>
    </row>
    <row r="8">
      <c r="A8" s="33"/>
      <c r="B8" s="34">
        <f>H6+1</f>
        <v>45361</v>
      </c>
      <c r="C8" s="35">
        <f t="shared" ref="C8:H8" si="3">B8+1</f>
        <v>45362</v>
      </c>
      <c r="D8" s="35">
        <f t="shared" si="3"/>
        <v>45363</v>
      </c>
      <c r="E8" s="35">
        <f t="shared" si="3"/>
        <v>45364</v>
      </c>
      <c r="F8" s="35">
        <f t="shared" si="3"/>
        <v>45365</v>
      </c>
      <c r="G8" s="35">
        <f t="shared" si="3"/>
        <v>45366</v>
      </c>
      <c r="H8" s="37">
        <f t="shared" si="3"/>
        <v>45367</v>
      </c>
      <c r="I8" s="33"/>
    </row>
    <row r="9" ht="45.0" customHeight="1">
      <c r="A9" s="38"/>
      <c r="B9" s="41"/>
      <c r="C9" s="40"/>
      <c r="D9" s="41"/>
      <c r="E9" s="39"/>
      <c r="F9" s="41"/>
      <c r="G9" s="39"/>
      <c r="H9" s="41"/>
      <c r="I9" s="38"/>
    </row>
    <row r="10">
      <c r="A10" s="33"/>
      <c r="B10" s="34">
        <f>H8+1</f>
        <v>45368</v>
      </c>
      <c r="C10" s="35">
        <f t="shared" ref="C10:H10" si="4">B10+1</f>
        <v>45369</v>
      </c>
      <c r="D10" s="35">
        <f t="shared" si="4"/>
        <v>45370</v>
      </c>
      <c r="E10" s="35">
        <f t="shared" si="4"/>
        <v>45371</v>
      </c>
      <c r="F10" s="35">
        <f t="shared" si="4"/>
        <v>45372</v>
      </c>
      <c r="G10" s="35">
        <f t="shared" si="4"/>
        <v>45373</v>
      </c>
      <c r="H10" s="37">
        <f t="shared" si="4"/>
        <v>45374</v>
      </c>
      <c r="I10" s="33"/>
    </row>
    <row r="11" ht="45.0" customHeight="1">
      <c r="A11" s="38"/>
      <c r="B11" s="41"/>
      <c r="C11" s="44"/>
      <c r="D11" s="39"/>
      <c r="E11" s="41"/>
      <c r="F11" s="39"/>
      <c r="G11" s="41"/>
      <c r="H11" s="41"/>
      <c r="I11" s="38"/>
    </row>
    <row r="12">
      <c r="A12" s="33"/>
      <c r="B12" s="34">
        <f>H10+1</f>
        <v>45375</v>
      </c>
      <c r="C12" s="35">
        <f t="shared" ref="C12:H12" si="5">B12+1</f>
        <v>45376</v>
      </c>
      <c r="D12" s="36">
        <f t="shared" si="5"/>
        <v>45377</v>
      </c>
      <c r="E12" s="36">
        <f t="shared" si="5"/>
        <v>45378</v>
      </c>
      <c r="F12" s="37">
        <f t="shared" si="5"/>
        <v>45379</v>
      </c>
      <c r="G12" s="55">
        <f t="shared" si="5"/>
        <v>45380</v>
      </c>
      <c r="H12" s="55">
        <f t="shared" si="5"/>
        <v>45381</v>
      </c>
      <c r="I12" s="33"/>
    </row>
    <row r="13" ht="45.0" customHeight="1">
      <c r="A13" s="38"/>
      <c r="B13" s="41"/>
      <c r="C13" s="40"/>
      <c r="D13" s="41"/>
      <c r="E13" s="41"/>
      <c r="F13" s="39"/>
      <c r="G13" s="41"/>
      <c r="H13" s="41"/>
      <c r="I13" s="38"/>
    </row>
    <row r="14">
      <c r="A14" s="33"/>
      <c r="B14" s="34">
        <f>H12+1</f>
        <v>45382</v>
      </c>
      <c r="C14" s="35">
        <f t="shared" ref="C14:H14" si="6">B14+1</f>
        <v>45383</v>
      </c>
      <c r="D14" s="57">
        <f t="shared" si="6"/>
        <v>45384</v>
      </c>
      <c r="E14" s="57">
        <f t="shared" si="6"/>
        <v>45385</v>
      </c>
      <c r="F14" s="57">
        <f t="shared" si="6"/>
        <v>45386</v>
      </c>
      <c r="G14" s="57">
        <f t="shared" si="6"/>
        <v>45387</v>
      </c>
      <c r="H14" s="58">
        <f t="shared" si="6"/>
        <v>45388</v>
      </c>
      <c r="I14" s="33"/>
    </row>
    <row r="15" ht="45.0" customHeight="1">
      <c r="A15" s="33"/>
      <c r="B15" s="59"/>
      <c r="C15" s="59"/>
      <c r="D15" s="59"/>
      <c r="E15" s="59"/>
      <c r="F15" s="59"/>
      <c r="G15" s="59"/>
      <c r="H15" s="60"/>
      <c r="I15" s="33"/>
    </row>
    <row r="16" ht="71.25" customHeight="1">
      <c r="A16" s="51"/>
      <c r="B16" s="56" t="s">
        <v>14</v>
      </c>
      <c r="I16" s="51"/>
    </row>
  </sheetData>
  <mergeCells count="2">
    <mergeCell ref="B1:D1"/>
    <mergeCell ref="B16:H16"/>
  </mergeCells>
  <conditionalFormatting sqref="B4:H15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43.5" customHeight="1">
      <c r="A1" s="25" t="s">
        <v>6</v>
      </c>
      <c r="B1" s="26">
        <f>date(Yearly!B1,4,1)</f>
        <v>45383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34">
        <f>B1-weekday(B1,2)</f>
        <v>45382</v>
      </c>
      <c r="C4" s="35">
        <f t="shared" ref="C4:H4" si="1">B4+1</f>
        <v>45383</v>
      </c>
      <c r="D4" s="35">
        <f t="shared" si="1"/>
        <v>45384</v>
      </c>
      <c r="E4" s="35">
        <f t="shared" si="1"/>
        <v>45385</v>
      </c>
      <c r="F4" s="35">
        <f t="shared" si="1"/>
        <v>45386</v>
      </c>
      <c r="G4" s="35">
        <f t="shared" si="1"/>
        <v>45387</v>
      </c>
      <c r="H4" s="54">
        <f t="shared" si="1"/>
        <v>45388</v>
      </c>
      <c r="I4" s="33"/>
    </row>
    <row r="5" ht="45.0" customHeight="1">
      <c r="A5" s="38"/>
      <c r="B5" s="39"/>
      <c r="C5" s="40"/>
      <c r="D5" s="39"/>
      <c r="E5" s="41"/>
      <c r="F5" s="41"/>
      <c r="G5" s="39"/>
      <c r="H5" s="41"/>
      <c r="I5" s="38"/>
    </row>
    <row r="6">
      <c r="A6" s="42"/>
      <c r="B6" s="34">
        <f>H4+1</f>
        <v>45389</v>
      </c>
      <c r="C6" s="54">
        <f t="shared" ref="C6:H6" si="2">B6+1</f>
        <v>45390</v>
      </c>
      <c r="D6" s="54">
        <f t="shared" si="2"/>
        <v>45391</v>
      </c>
      <c r="E6" s="54">
        <f t="shared" si="2"/>
        <v>45392</v>
      </c>
      <c r="F6" s="54">
        <f t="shared" si="2"/>
        <v>45393</v>
      </c>
      <c r="G6" s="54">
        <f t="shared" si="2"/>
        <v>45394</v>
      </c>
      <c r="H6" s="54">
        <f t="shared" si="2"/>
        <v>45395</v>
      </c>
      <c r="I6" s="42"/>
    </row>
    <row r="7" ht="45.0" customHeight="1">
      <c r="A7" s="38"/>
      <c r="B7" s="39"/>
      <c r="C7" s="44"/>
      <c r="D7" s="41"/>
      <c r="E7" s="41"/>
      <c r="F7" s="41"/>
      <c r="G7" s="39"/>
      <c r="H7" s="41"/>
      <c r="I7" s="38"/>
    </row>
    <row r="8">
      <c r="A8" s="33"/>
      <c r="B8" s="34">
        <f>H6+1</f>
        <v>45396</v>
      </c>
      <c r="C8" s="54">
        <f t="shared" ref="C8:H8" si="3">B8+1</f>
        <v>45397</v>
      </c>
      <c r="D8" s="54">
        <f t="shared" si="3"/>
        <v>45398</v>
      </c>
      <c r="E8" s="54">
        <f t="shared" si="3"/>
        <v>45399</v>
      </c>
      <c r="F8" s="54">
        <f t="shared" si="3"/>
        <v>45400</v>
      </c>
      <c r="G8" s="54">
        <f t="shared" si="3"/>
        <v>45401</v>
      </c>
      <c r="H8" s="54">
        <f t="shared" si="3"/>
        <v>45402</v>
      </c>
      <c r="I8" s="33"/>
    </row>
    <row r="9" ht="45.0" customHeight="1">
      <c r="A9" s="38"/>
      <c r="B9" s="39"/>
      <c r="C9" s="44" t="s">
        <v>16</v>
      </c>
      <c r="D9" s="41"/>
      <c r="E9" s="41"/>
      <c r="F9" s="41"/>
      <c r="G9" s="39"/>
      <c r="H9" s="41"/>
      <c r="I9" s="38"/>
    </row>
    <row r="10">
      <c r="A10" s="33"/>
      <c r="B10" s="34">
        <f>H8+1</f>
        <v>45403</v>
      </c>
      <c r="C10" s="54">
        <f t="shared" ref="C10:H10" si="4">B10+1</f>
        <v>45404</v>
      </c>
      <c r="D10" s="54">
        <f t="shared" si="4"/>
        <v>45405</v>
      </c>
      <c r="E10" s="54">
        <f t="shared" si="4"/>
        <v>45406</v>
      </c>
      <c r="F10" s="54">
        <f t="shared" si="4"/>
        <v>45407</v>
      </c>
      <c r="G10" s="54">
        <f t="shared" si="4"/>
        <v>45408</v>
      </c>
      <c r="H10" s="54">
        <f t="shared" si="4"/>
        <v>45409</v>
      </c>
      <c r="I10" s="33"/>
    </row>
    <row r="11" ht="45.0" customHeight="1">
      <c r="A11" s="38"/>
      <c r="B11" s="41" t="s">
        <v>17</v>
      </c>
      <c r="C11" s="44"/>
      <c r="D11" s="41"/>
      <c r="E11" s="41"/>
      <c r="F11" s="41"/>
      <c r="G11" s="39"/>
      <c r="H11" s="41"/>
      <c r="I11" s="38"/>
    </row>
    <row r="12">
      <c r="A12" s="33"/>
      <c r="B12" s="34">
        <f>H10+1</f>
        <v>45410</v>
      </c>
      <c r="C12" s="54">
        <f t="shared" ref="C12:H12" si="5">B12+1</f>
        <v>45411</v>
      </c>
      <c r="D12" s="54">
        <f t="shared" si="5"/>
        <v>45412</v>
      </c>
      <c r="E12" s="54">
        <f t="shared" si="5"/>
        <v>45413</v>
      </c>
      <c r="F12" s="54">
        <f t="shared" si="5"/>
        <v>45414</v>
      </c>
      <c r="G12" s="54">
        <f t="shared" si="5"/>
        <v>45415</v>
      </c>
      <c r="H12" s="54">
        <f t="shared" si="5"/>
        <v>45416</v>
      </c>
      <c r="I12" s="33"/>
    </row>
    <row r="13" ht="45.0" customHeight="1">
      <c r="A13" s="38"/>
      <c r="B13" s="39"/>
      <c r="C13" s="44"/>
      <c r="D13" s="41"/>
      <c r="E13" s="41"/>
      <c r="F13" s="41"/>
      <c r="G13" s="39"/>
      <c r="H13" s="39"/>
      <c r="I13" s="38"/>
    </row>
    <row r="14" hidden="1">
      <c r="A14" s="33"/>
      <c r="B14" s="34">
        <f>H12+1</f>
        <v>45417</v>
      </c>
      <c r="C14" s="35">
        <f t="shared" ref="C14:H14" si="6">B14+1</f>
        <v>45418</v>
      </c>
      <c r="D14" s="35">
        <f t="shared" si="6"/>
        <v>45419</v>
      </c>
      <c r="E14" s="35">
        <f t="shared" si="6"/>
        <v>45420</v>
      </c>
      <c r="F14" s="35">
        <f t="shared" si="6"/>
        <v>45421</v>
      </c>
      <c r="G14" s="35">
        <f t="shared" si="6"/>
        <v>45422</v>
      </c>
      <c r="H14" s="35">
        <f t="shared" si="6"/>
        <v>45423</v>
      </c>
      <c r="I14" s="33"/>
    </row>
    <row r="15" ht="45.0" hidden="1" customHeight="1">
      <c r="A15" s="38"/>
      <c r="B15" s="39"/>
      <c r="C15" s="40"/>
      <c r="D15" s="39"/>
      <c r="E15" s="39"/>
      <c r="F15" s="39"/>
      <c r="G15" s="39"/>
      <c r="H15" s="39"/>
      <c r="I15" s="38"/>
    </row>
    <row r="16" ht="24.0" customHeight="1">
      <c r="A16" s="51"/>
      <c r="B16" s="53" t="s">
        <v>14</v>
      </c>
      <c r="I16" s="51"/>
    </row>
    <row r="17" ht="33.0" customHeight="1">
      <c r="A17" s="52"/>
      <c r="B17" s="61"/>
      <c r="C17" s="62"/>
      <c r="D17" s="62"/>
      <c r="E17" s="62"/>
      <c r="F17" s="62"/>
      <c r="G17" s="62"/>
      <c r="H17" s="62"/>
      <c r="I17" s="52"/>
    </row>
  </sheetData>
  <mergeCells count="3">
    <mergeCell ref="B1:D1"/>
    <mergeCell ref="B16:H16"/>
    <mergeCell ref="B17:H17"/>
  </mergeCells>
  <conditionalFormatting sqref="B4:H15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45.0" customHeight="1">
      <c r="A1" s="25" t="s">
        <v>6</v>
      </c>
      <c r="B1" s="26">
        <f>date(Yearly!B1,5,1)</f>
        <v>45413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34">
        <f>B1-weekday(B1,2)</f>
        <v>45410</v>
      </c>
      <c r="C4" s="54">
        <f t="shared" ref="C4:H4" si="1">B4+1</f>
        <v>45411</v>
      </c>
      <c r="D4" s="54">
        <f t="shared" si="1"/>
        <v>45412</v>
      </c>
      <c r="E4" s="54">
        <f t="shared" si="1"/>
        <v>45413</v>
      </c>
      <c r="F4" s="54">
        <f t="shared" si="1"/>
        <v>45414</v>
      </c>
      <c r="G4" s="54">
        <f t="shared" si="1"/>
        <v>45415</v>
      </c>
      <c r="H4" s="54">
        <f t="shared" si="1"/>
        <v>45416</v>
      </c>
      <c r="I4" s="33"/>
    </row>
    <row r="5" ht="45.0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34">
        <f>H4+1</f>
        <v>45417</v>
      </c>
      <c r="C6" s="54">
        <f t="shared" ref="C6:H6" si="2">B6+1</f>
        <v>45418</v>
      </c>
      <c r="D6" s="54">
        <f t="shared" si="2"/>
        <v>45419</v>
      </c>
      <c r="E6" s="54">
        <f t="shared" si="2"/>
        <v>45420</v>
      </c>
      <c r="F6" s="54">
        <f t="shared" si="2"/>
        <v>45421</v>
      </c>
      <c r="G6" s="54">
        <f t="shared" si="2"/>
        <v>45422</v>
      </c>
      <c r="H6" s="54">
        <f t="shared" si="2"/>
        <v>45423</v>
      </c>
      <c r="I6" s="42"/>
    </row>
    <row r="7" ht="45.0" customHeight="1">
      <c r="A7" s="38"/>
      <c r="B7" s="39"/>
      <c r="C7" s="40"/>
      <c r="D7" s="39"/>
      <c r="E7" s="39"/>
      <c r="F7" s="39"/>
      <c r="G7" s="39"/>
      <c r="H7" s="39"/>
      <c r="I7" s="38"/>
    </row>
    <row r="8">
      <c r="A8" s="33"/>
      <c r="B8" s="34">
        <f>H6+1</f>
        <v>45424</v>
      </c>
      <c r="C8" s="54">
        <f t="shared" ref="C8:H8" si="3">B8+1</f>
        <v>45425</v>
      </c>
      <c r="D8" s="54">
        <f t="shared" si="3"/>
        <v>45426</v>
      </c>
      <c r="E8" s="54">
        <f t="shared" si="3"/>
        <v>45427</v>
      </c>
      <c r="F8" s="54">
        <f t="shared" si="3"/>
        <v>45428</v>
      </c>
      <c r="G8" s="54">
        <f t="shared" si="3"/>
        <v>45429</v>
      </c>
      <c r="H8" s="54">
        <f t="shared" si="3"/>
        <v>45430</v>
      </c>
      <c r="I8" s="33"/>
    </row>
    <row r="9" ht="45.0" customHeight="1">
      <c r="A9" s="38"/>
      <c r="B9" s="39"/>
      <c r="C9" s="40"/>
      <c r="D9" s="39"/>
      <c r="E9" s="39"/>
      <c r="F9" s="39"/>
      <c r="G9" s="39"/>
      <c r="H9" s="39"/>
      <c r="I9" s="38"/>
    </row>
    <row r="10">
      <c r="A10" s="33"/>
      <c r="B10" s="34">
        <f>H8+1</f>
        <v>45431</v>
      </c>
      <c r="C10" s="54">
        <f t="shared" ref="C10:H10" si="4">B10+1</f>
        <v>45432</v>
      </c>
      <c r="D10" s="54">
        <f t="shared" si="4"/>
        <v>45433</v>
      </c>
      <c r="E10" s="54">
        <f t="shared" si="4"/>
        <v>45434</v>
      </c>
      <c r="F10" s="54">
        <f t="shared" si="4"/>
        <v>45435</v>
      </c>
      <c r="G10" s="54">
        <f t="shared" si="4"/>
        <v>45436</v>
      </c>
      <c r="H10" s="54">
        <f t="shared" si="4"/>
        <v>45437</v>
      </c>
      <c r="I10" s="33"/>
    </row>
    <row r="11" ht="45.0" customHeight="1">
      <c r="A11" s="38"/>
      <c r="B11" s="39"/>
      <c r="C11" s="40"/>
      <c r="D11" s="39"/>
      <c r="E11" s="39"/>
      <c r="F11" s="39"/>
      <c r="G11" s="39"/>
      <c r="H11" s="39"/>
      <c r="I11" s="38"/>
    </row>
    <row r="12">
      <c r="A12" s="33"/>
      <c r="B12" s="34">
        <f>H10+1</f>
        <v>45438</v>
      </c>
      <c r="C12" s="54">
        <f t="shared" ref="C12:H12" si="5">B12+1</f>
        <v>45439</v>
      </c>
      <c r="D12" s="54">
        <f t="shared" si="5"/>
        <v>45440</v>
      </c>
      <c r="E12" s="54">
        <f t="shared" si="5"/>
        <v>45441</v>
      </c>
      <c r="F12" s="35">
        <f t="shared" si="5"/>
        <v>45442</v>
      </c>
      <c r="G12" s="63">
        <f t="shared" si="5"/>
        <v>45443</v>
      </c>
      <c r="H12" s="63">
        <f t="shared" si="5"/>
        <v>45444</v>
      </c>
      <c r="I12" s="33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idden="1">
      <c r="A14" s="33"/>
      <c r="B14" s="34">
        <f>H12+1</f>
        <v>45445</v>
      </c>
      <c r="C14" s="35">
        <f t="shared" ref="C14:H14" si="6">B14+1</f>
        <v>45446</v>
      </c>
      <c r="D14" s="35">
        <f t="shared" si="6"/>
        <v>45447</v>
      </c>
      <c r="E14" s="35">
        <f t="shared" si="6"/>
        <v>45448</v>
      </c>
      <c r="F14" s="35">
        <f t="shared" si="6"/>
        <v>45449</v>
      </c>
      <c r="G14" s="35">
        <f t="shared" si="6"/>
        <v>45450</v>
      </c>
      <c r="H14" s="35">
        <f t="shared" si="6"/>
        <v>45451</v>
      </c>
      <c r="I14" s="33"/>
    </row>
    <row r="15" ht="45.0" hidden="1" customHeight="1">
      <c r="A15" s="38"/>
      <c r="B15" s="39"/>
      <c r="C15" s="40"/>
      <c r="D15" s="39"/>
      <c r="E15" s="39"/>
      <c r="F15" s="39"/>
      <c r="G15" s="39"/>
      <c r="H15" s="39"/>
      <c r="I15" s="38"/>
    </row>
    <row r="16" ht="52.5" customHeight="1">
      <c r="A16" s="51"/>
      <c r="B16" s="56" t="s">
        <v>14</v>
      </c>
      <c r="I16" s="51"/>
    </row>
  </sheetData>
  <mergeCells count="2">
    <mergeCell ref="B1:D1"/>
    <mergeCell ref="B16:H16"/>
  </mergeCells>
  <conditionalFormatting sqref="B4:H15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58.5" customHeight="1">
      <c r="A1" s="25" t="s">
        <v>6</v>
      </c>
      <c r="B1" s="26">
        <f>date(Yearly!B1,6,1)</f>
        <v>45444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34">
        <f>B1-weekday(B1,2)</f>
        <v>45438</v>
      </c>
      <c r="C4" s="35">
        <f t="shared" ref="C4:H4" si="1">B4+1</f>
        <v>45439</v>
      </c>
      <c r="D4" s="35">
        <f t="shared" si="1"/>
        <v>45440</v>
      </c>
      <c r="E4" s="35">
        <f t="shared" si="1"/>
        <v>45441</v>
      </c>
      <c r="F4" s="54">
        <f t="shared" si="1"/>
        <v>45442</v>
      </c>
      <c r="G4" s="54">
        <f t="shared" si="1"/>
        <v>45443</v>
      </c>
      <c r="H4" s="54">
        <f t="shared" si="1"/>
        <v>45444</v>
      </c>
      <c r="I4" s="33"/>
    </row>
    <row r="5" ht="45.0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34">
        <f>H4+1</f>
        <v>45445</v>
      </c>
      <c r="C6" s="54">
        <f t="shared" ref="C6:H6" si="2">B6+1</f>
        <v>45446</v>
      </c>
      <c r="D6" s="54">
        <f t="shared" si="2"/>
        <v>45447</v>
      </c>
      <c r="E6" s="54">
        <f t="shared" si="2"/>
        <v>45448</v>
      </c>
      <c r="F6" s="54">
        <f t="shared" si="2"/>
        <v>45449</v>
      </c>
      <c r="G6" s="54">
        <f t="shared" si="2"/>
        <v>45450</v>
      </c>
      <c r="H6" s="54">
        <f t="shared" si="2"/>
        <v>45451</v>
      </c>
      <c r="I6" s="42"/>
    </row>
    <row r="7" ht="45.0" customHeight="1">
      <c r="A7" s="38"/>
      <c r="B7" s="41"/>
      <c r="C7" s="40"/>
      <c r="D7" s="39"/>
      <c r="E7" s="39"/>
      <c r="F7" s="39"/>
      <c r="G7" s="39"/>
      <c r="H7" s="39"/>
      <c r="I7" s="38"/>
    </row>
    <row r="8">
      <c r="A8" s="33"/>
      <c r="B8" s="34">
        <f>H6+1</f>
        <v>45452</v>
      </c>
      <c r="C8" s="35">
        <f t="shared" ref="C8:H8" si="3">B8+1</f>
        <v>45453</v>
      </c>
      <c r="D8" s="35">
        <f t="shared" si="3"/>
        <v>45454</v>
      </c>
      <c r="E8" s="35">
        <f t="shared" si="3"/>
        <v>45455</v>
      </c>
      <c r="F8" s="35">
        <f t="shared" si="3"/>
        <v>45456</v>
      </c>
      <c r="G8" s="35">
        <f t="shared" si="3"/>
        <v>45457</v>
      </c>
      <c r="H8" s="35">
        <f t="shared" si="3"/>
        <v>45458</v>
      </c>
      <c r="I8" s="33"/>
    </row>
    <row r="9" ht="45.0" customHeight="1">
      <c r="A9" s="38"/>
      <c r="B9" s="39"/>
      <c r="C9" s="40"/>
      <c r="D9" s="39"/>
      <c r="E9" s="39"/>
      <c r="F9" s="39"/>
      <c r="G9" s="39"/>
      <c r="H9" s="39"/>
      <c r="I9" s="38"/>
    </row>
    <row r="10">
      <c r="A10" s="33"/>
      <c r="B10" s="34">
        <f>H8+1</f>
        <v>45459</v>
      </c>
      <c r="C10" s="54">
        <f t="shared" ref="C10:H10" si="4">B10+1</f>
        <v>45460</v>
      </c>
      <c r="D10" s="64">
        <f t="shared" si="4"/>
        <v>45461</v>
      </c>
      <c r="E10" s="64">
        <f t="shared" si="4"/>
        <v>45462</v>
      </c>
      <c r="F10" s="64">
        <f t="shared" si="4"/>
        <v>45463</v>
      </c>
      <c r="G10" s="64">
        <f t="shared" si="4"/>
        <v>45464</v>
      </c>
      <c r="H10" s="64">
        <f t="shared" si="4"/>
        <v>45465</v>
      </c>
      <c r="I10" s="33"/>
    </row>
    <row r="11" ht="45.0" customHeight="1">
      <c r="A11" s="38"/>
      <c r="B11" s="39"/>
      <c r="C11" s="40"/>
      <c r="D11" s="39"/>
      <c r="E11" s="39"/>
      <c r="F11" s="39"/>
      <c r="G11" s="39"/>
      <c r="H11" s="39"/>
      <c r="I11" s="38"/>
    </row>
    <row r="12">
      <c r="A12" s="33"/>
      <c r="B12" s="34">
        <f>H10+1</f>
        <v>45466</v>
      </c>
      <c r="C12" s="54">
        <f t="shared" ref="C12:H12" si="5">B12+1</f>
        <v>45467</v>
      </c>
      <c r="D12" s="64">
        <f t="shared" si="5"/>
        <v>45468</v>
      </c>
      <c r="E12" s="64">
        <f t="shared" si="5"/>
        <v>45469</v>
      </c>
      <c r="F12" s="64">
        <f t="shared" si="5"/>
        <v>45470</v>
      </c>
      <c r="G12" s="64">
        <f t="shared" si="5"/>
        <v>45471</v>
      </c>
      <c r="H12" s="64">
        <f t="shared" si="5"/>
        <v>45472</v>
      </c>
      <c r="I12" s="33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t="15.75" customHeight="1">
      <c r="A14" s="51"/>
      <c r="B14" s="65">
        <f>H12+1</f>
        <v>45473</v>
      </c>
      <c r="C14" s="66"/>
      <c r="D14" s="66"/>
      <c r="E14" s="66"/>
      <c r="F14" s="66"/>
      <c r="G14" s="66"/>
      <c r="H14" s="67"/>
      <c r="I14" s="51"/>
    </row>
    <row r="15" ht="45.0" customHeight="1">
      <c r="A15" s="51"/>
      <c r="B15" s="68"/>
      <c r="C15" s="68"/>
      <c r="D15" s="68"/>
      <c r="E15" s="68"/>
      <c r="F15" s="68"/>
      <c r="G15" s="68"/>
      <c r="H15" s="69"/>
      <c r="I15" s="51"/>
    </row>
    <row r="16" ht="24.0" customHeight="1">
      <c r="A16" s="51"/>
      <c r="B16" s="53" t="s">
        <v>14</v>
      </c>
      <c r="I16" s="51"/>
    </row>
    <row r="17" ht="38.25" customHeight="1">
      <c r="A17" s="52"/>
      <c r="B17" s="61"/>
      <c r="C17" s="62"/>
      <c r="D17" s="62"/>
      <c r="E17" s="62"/>
      <c r="F17" s="62"/>
      <c r="G17" s="62"/>
      <c r="H17" s="62"/>
      <c r="I17" s="52"/>
    </row>
  </sheetData>
  <mergeCells count="3">
    <mergeCell ref="B1:D1"/>
    <mergeCell ref="B16:H16"/>
    <mergeCell ref="B17:H17"/>
  </mergeCells>
  <conditionalFormatting sqref="B4:H13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58.5" customHeight="1">
      <c r="A1" s="25" t="s">
        <v>6</v>
      </c>
      <c r="B1" s="26">
        <f>date(Yearly!B1,7,1)</f>
        <v>45474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34">
        <f>B1-weekday(B1,2)</f>
        <v>45473</v>
      </c>
      <c r="C4" s="54">
        <f t="shared" ref="C4:H4" si="1">B4+1</f>
        <v>45474</v>
      </c>
      <c r="D4" s="64">
        <f t="shared" si="1"/>
        <v>45475</v>
      </c>
      <c r="E4" s="64">
        <f t="shared" si="1"/>
        <v>45476</v>
      </c>
      <c r="F4" s="64">
        <f t="shared" si="1"/>
        <v>45477</v>
      </c>
      <c r="G4" s="64">
        <f t="shared" si="1"/>
        <v>45478</v>
      </c>
      <c r="H4" s="64">
        <f t="shared" si="1"/>
        <v>45479</v>
      </c>
      <c r="I4" s="33"/>
    </row>
    <row r="5" ht="45.0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34">
        <f>H4+1</f>
        <v>45480</v>
      </c>
      <c r="C6" s="54">
        <f t="shared" ref="C6:H6" si="2">B6+1</f>
        <v>45481</v>
      </c>
      <c r="D6" s="64">
        <f t="shared" si="2"/>
        <v>45482</v>
      </c>
      <c r="E6" s="64">
        <f t="shared" si="2"/>
        <v>45483</v>
      </c>
      <c r="F6" s="64">
        <f t="shared" si="2"/>
        <v>45484</v>
      </c>
      <c r="G6" s="64">
        <f t="shared" si="2"/>
        <v>45485</v>
      </c>
      <c r="H6" s="64">
        <f t="shared" si="2"/>
        <v>45486</v>
      </c>
      <c r="I6" s="42"/>
    </row>
    <row r="7" ht="45.0" customHeight="1">
      <c r="A7" s="38"/>
      <c r="B7" s="39"/>
      <c r="C7" s="40"/>
      <c r="D7" s="39"/>
      <c r="E7" s="39"/>
      <c r="F7" s="39"/>
      <c r="G7" s="39"/>
      <c r="H7" s="39"/>
      <c r="I7" s="38"/>
    </row>
    <row r="8">
      <c r="A8" s="33"/>
      <c r="B8" s="34">
        <f>H6+1</f>
        <v>45487</v>
      </c>
      <c r="C8" s="54">
        <f t="shared" ref="C8:H8" si="3">B8+1</f>
        <v>45488</v>
      </c>
      <c r="D8" s="64">
        <f t="shared" si="3"/>
        <v>45489</v>
      </c>
      <c r="E8" s="64">
        <f t="shared" si="3"/>
        <v>45490</v>
      </c>
      <c r="F8" s="64">
        <f t="shared" si="3"/>
        <v>45491</v>
      </c>
      <c r="G8" s="64">
        <f t="shared" si="3"/>
        <v>45492</v>
      </c>
      <c r="H8" s="64">
        <f t="shared" si="3"/>
        <v>45493</v>
      </c>
      <c r="I8" s="33"/>
    </row>
    <row r="9" ht="45.0" customHeight="1">
      <c r="A9" s="38"/>
      <c r="B9" s="39"/>
      <c r="C9" s="40"/>
      <c r="D9" s="39"/>
      <c r="E9" s="39"/>
      <c r="F9" s="39"/>
      <c r="G9" s="39"/>
      <c r="H9" s="39"/>
      <c r="I9" s="38"/>
    </row>
    <row r="10">
      <c r="A10" s="33"/>
      <c r="B10" s="34">
        <f>H8+1</f>
        <v>45494</v>
      </c>
      <c r="C10" s="54">
        <f t="shared" ref="C10:H10" si="4">B10+1</f>
        <v>45495</v>
      </c>
      <c r="D10" s="64">
        <f t="shared" si="4"/>
        <v>45496</v>
      </c>
      <c r="E10" s="64">
        <f t="shared" si="4"/>
        <v>45497</v>
      </c>
      <c r="F10" s="64">
        <f t="shared" si="4"/>
        <v>45498</v>
      </c>
      <c r="G10" s="64">
        <f t="shared" si="4"/>
        <v>45499</v>
      </c>
      <c r="H10" s="64">
        <f t="shared" si="4"/>
        <v>45500</v>
      </c>
      <c r="I10" s="33"/>
    </row>
    <row r="11" ht="45.0" customHeight="1">
      <c r="A11" s="38"/>
      <c r="B11" s="39"/>
      <c r="C11" s="40"/>
      <c r="D11" s="39"/>
      <c r="E11" s="39"/>
      <c r="F11" s="39"/>
      <c r="G11" s="39"/>
      <c r="H11" s="39"/>
      <c r="I11" s="38"/>
    </row>
    <row r="12">
      <c r="A12" s="33"/>
      <c r="B12" s="34">
        <f>H10+1</f>
        <v>45501</v>
      </c>
      <c r="C12" s="54">
        <f t="shared" ref="C12:H12" si="5">B12+1</f>
        <v>45502</v>
      </c>
      <c r="D12" s="64">
        <f t="shared" si="5"/>
        <v>45503</v>
      </c>
      <c r="E12" s="64">
        <f t="shared" si="5"/>
        <v>45504</v>
      </c>
      <c r="F12" s="64">
        <f t="shared" si="5"/>
        <v>45505</v>
      </c>
      <c r="G12" s="64">
        <f t="shared" si="5"/>
        <v>45506</v>
      </c>
      <c r="H12" s="54">
        <f t="shared" si="5"/>
        <v>45507</v>
      </c>
      <c r="I12" s="33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t="24.0" customHeight="1">
      <c r="A14" s="51"/>
      <c r="B14" s="53" t="s">
        <v>14</v>
      </c>
      <c r="I14" s="51"/>
    </row>
    <row r="15" ht="31.5" customHeight="1">
      <c r="A15" s="52"/>
      <c r="B15" s="61"/>
      <c r="C15" s="62"/>
      <c r="D15" s="62"/>
      <c r="E15" s="62"/>
      <c r="F15" s="62"/>
      <c r="G15" s="62"/>
      <c r="H15" s="62"/>
      <c r="I15" s="52"/>
    </row>
  </sheetData>
  <mergeCells count="3">
    <mergeCell ref="B1:D1"/>
    <mergeCell ref="B14:H14"/>
    <mergeCell ref="B15:H15"/>
  </mergeCells>
  <conditionalFormatting sqref="B4:H13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75"/>
  <cols>
    <col customWidth="1" min="1" max="1" width="2.33"/>
    <col customWidth="1" min="2" max="8" width="13.44"/>
    <col customWidth="1" min="9" max="9" width="13.11"/>
  </cols>
  <sheetData>
    <row r="1" ht="54.75" customHeight="1">
      <c r="A1" s="25" t="s">
        <v>6</v>
      </c>
      <c r="B1" s="26">
        <f>date(Yearly!B1,8,1)</f>
        <v>45505</v>
      </c>
      <c r="E1" s="27"/>
      <c r="F1" s="27"/>
      <c r="G1" s="27"/>
      <c r="H1" s="27"/>
      <c r="I1" s="27"/>
    </row>
    <row r="2" ht="12.0" customHeight="1">
      <c r="A2" s="28"/>
      <c r="B2" s="29"/>
      <c r="C2" s="29"/>
      <c r="D2" s="29"/>
      <c r="E2" s="29"/>
      <c r="F2" s="29"/>
      <c r="G2" s="29"/>
      <c r="H2" s="29"/>
      <c r="I2" s="28"/>
    </row>
    <row r="3" ht="22.5" customHeight="1">
      <c r="A3" s="30"/>
      <c r="B3" s="31" t="s">
        <v>7</v>
      </c>
      <c r="C3" s="32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0"/>
    </row>
    <row r="4">
      <c r="A4" s="33"/>
      <c r="B4" s="34">
        <f>B1-weekday(B1,2)</f>
        <v>45501</v>
      </c>
      <c r="C4" s="54">
        <f t="shared" ref="C4:H4" si="1">B4+1</f>
        <v>45502</v>
      </c>
      <c r="D4" s="64">
        <f t="shared" si="1"/>
        <v>45503</v>
      </c>
      <c r="E4" s="64">
        <f t="shared" si="1"/>
        <v>45504</v>
      </c>
      <c r="F4" s="64">
        <f t="shared" si="1"/>
        <v>45505</v>
      </c>
      <c r="G4" s="64">
        <f t="shared" si="1"/>
        <v>45506</v>
      </c>
      <c r="H4" s="64">
        <f t="shared" si="1"/>
        <v>45507</v>
      </c>
      <c r="I4" s="33"/>
    </row>
    <row r="5" ht="45.0" customHeight="1">
      <c r="A5" s="38"/>
      <c r="B5" s="39"/>
      <c r="C5" s="40"/>
      <c r="D5" s="39"/>
      <c r="E5" s="39"/>
      <c r="F5" s="39"/>
      <c r="G5" s="39"/>
      <c r="H5" s="39"/>
      <c r="I5" s="38"/>
    </row>
    <row r="6">
      <c r="A6" s="42"/>
      <c r="B6" s="34">
        <f>H4+1</f>
        <v>45508</v>
      </c>
      <c r="C6" s="54">
        <f t="shared" ref="C6:H6" si="2">B6+1</f>
        <v>45509</v>
      </c>
      <c r="D6" s="64">
        <f t="shared" si="2"/>
        <v>45510</v>
      </c>
      <c r="E6" s="64">
        <f t="shared" si="2"/>
        <v>45511</v>
      </c>
      <c r="F6" s="64">
        <f t="shared" si="2"/>
        <v>45512</v>
      </c>
      <c r="G6" s="64">
        <f t="shared" si="2"/>
        <v>45513</v>
      </c>
      <c r="H6" s="64">
        <f t="shared" si="2"/>
        <v>45514</v>
      </c>
      <c r="I6" s="42"/>
    </row>
    <row r="7" ht="45.0" customHeight="1">
      <c r="A7" s="38"/>
      <c r="B7" s="39"/>
      <c r="C7" s="40"/>
      <c r="D7" s="39"/>
      <c r="E7" s="39"/>
      <c r="F7" s="39"/>
      <c r="G7" s="39"/>
      <c r="H7" s="39"/>
      <c r="I7" s="38"/>
    </row>
    <row r="8">
      <c r="A8" s="33"/>
      <c r="B8" s="34">
        <f>H6+1</f>
        <v>45515</v>
      </c>
      <c r="C8" s="54">
        <f t="shared" ref="C8:H8" si="3">B8+1</f>
        <v>45516</v>
      </c>
      <c r="D8" s="64">
        <f t="shared" si="3"/>
        <v>45517</v>
      </c>
      <c r="E8" s="64">
        <f t="shared" si="3"/>
        <v>45518</v>
      </c>
      <c r="F8" s="64">
        <f t="shared" si="3"/>
        <v>45519</v>
      </c>
      <c r="G8" s="64">
        <f t="shared" si="3"/>
        <v>45520</v>
      </c>
      <c r="H8" s="64">
        <f t="shared" si="3"/>
        <v>45521</v>
      </c>
      <c r="I8" s="33"/>
    </row>
    <row r="9" ht="45.0" customHeight="1">
      <c r="A9" s="38"/>
      <c r="B9" s="39"/>
      <c r="C9" s="40"/>
      <c r="D9" s="39"/>
      <c r="E9" s="39"/>
      <c r="F9" s="39"/>
      <c r="G9" s="39"/>
      <c r="H9" s="39"/>
      <c r="I9" s="38"/>
    </row>
    <row r="10">
      <c r="A10" s="33"/>
      <c r="B10" s="34">
        <f>H8+1</f>
        <v>45522</v>
      </c>
      <c r="C10" s="54">
        <f t="shared" ref="C10:H10" si="4">B10+1</f>
        <v>45523</v>
      </c>
      <c r="D10" s="64">
        <f t="shared" si="4"/>
        <v>45524</v>
      </c>
      <c r="E10" s="64">
        <f t="shared" si="4"/>
        <v>45525</v>
      </c>
      <c r="F10" s="64">
        <f t="shared" si="4"/>
        <v>45526</v>
      </c>
      <c r="G10" s="64">
        <f t="shared" si="4"/>
        <v>45527</v>
      </c>
      <c r="H10" s="64">
        <f t="shared" si="4"/>
        <v>45528</v>
      </c>
      <c r="I10" s="33"/>
    </row>
    <row r="11" ht="45.0" customHeight="1">
      <c r="A11" s="38"/>
      <c r="B11" s="39"/>
      <c r="C11" s="40"/>
      <c r="D11" s="39"/>
      <c r="E11" s="39"/>
      <c r="F11" s="39"/>
      <c r="G11" s="39"/>
      <c r="H11" s="39"/>
      <c r="I11" s="38"/>
    </row>
    <row r="12">
      <c r="A12" s="33"/>
      <c r="B12" s="34">
        <f>H10+1</f>
        <v>45529</v>
      </c>
      <c r="C12" s="54">
        <f t="shared" ref="C12:H12" si="5">B12+1</f>
        <v>45530</v>
      </c>
      <c r="D12" s="64">
        <f t="shared" si="5"/>
        <v>45531</v>
      </c>
      <c r="E12" s="64">
        <f t="shared" si="5"/>
        <v>45532</v>
      </c>
      <c r="F12" s="64">
        <f t="shared" si="5"/>
        <v>45533</v>
      </c>
      <c r="G12" s="64">
        <f t="shared" si="5"/>
        <v>45534</v>
      </c>
      <c r="H12" s="64">
        <f t="shared" si="5"/>
        <v>45535</v>
      </c>
      <c r="I12" s="33"/>
    </row>
    <row r="13" ht="45.0" customHeight="1">
      <c r="A13" s="38"/>
      <c r="B13" s="39"/>
      <c r="C13" s="40"/>
      <c r="D13" s="39"/>
      <c r="E13" s="39"/>
      <c r="F13" s="39"/>
      <c r="G13" s="39"/>
      <c r="H13" s="39"/>
      <c r="I13" s="38"/>
    </row>
    <row r="14" hidden="1">
      <c r="A14" s="33"/>
      <c r="B14" s="34">
        <f>H12+1</f>
        <v>45536</v>
      </c>
      <c r="C14" s="35">
        <f t="shared" ref="C14:H14" si="6">B14+1</f>
        <v>45537</v>
      </c>
      <c r="D14" s="35">
        <f t="shared" si="6"/>
        <v>45538</v>
      </c>
      <c r="E14" s="35">
        <f t="shared" si="6"/>
        <v>45539</v>
      </c>
      <c r="F14" s="35">
        <f t="shared" si="6"/>
        <v>45540</v>
      </c>
      <c r="G14" s="35">
        <f t="shared" si="6"/>
        <v>45541</v>
      </c>
      <c r="H14" s="35">
        <f t="shared" si="6"/>
        <v>45542</v>
      </c>
      <c r="I14" s="33"/>
    </row>
    <row r="15" ht="45.0" hidden="1" customHeight="1">
      <c r="A15" s="38"/>
      <c r="B15" s="39"/>
      <c r="C15" s="40"/>
      <c r="D15" s="39"/>
      <c r="E15" s="39"/>
      <c r="F15" s="39"/>
      <c r="G15" s="39"/>
      <c r="H15" s="39"/>
      <c r="I15" s="38"/>
    </row>
    <row r="16" ht="24.0" customHeight="1">
      <c r="A16" s="51"/>
      <c r="B16" s="53" t="s">
        <v>14</v>
      </c>
      <c r="I16" s="51"/>
    </row>
    <row r="17" ht="31.5" customHeight="1">
      <c r="A17" s="52"/>
      <c r="B17" s="61"/>
      <c r="C17" s="62"/>
      <c r="D17" s="62"/>
      <c r="E17" s="62"/>
      <c r="F17" s="62"/>
      <c r="G17" s="62"/>
      <c r="H17" s="62"/>
      <c r="I17" s="52"/>
    </row>
  </sheetData>
  <mergeCells count="3">
    <mergeCell ref="B1:D1"/>
    <mergeCell ref="B16:H16"/>
    <mergeCell ref="B17:H17"/>
  </mergeCells>
  <conditionalFormatting sqref="B4:H15">
    <cfRule type="expression" dxfId="0" priority="1">
      <formula>month(B4)&lt;&gt;month($B$1)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